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hpb21v\chino14\seiji\chusenkyoku\"/>
    </mc:Choice>
  </mc:AlternateContent>
  <xr:revisionPtr revIDLastSave="0" documentId="13_ncr:1_{2FDE884A-106D-4766-90DA-16BBE1A1F1F4}" xr6:coauthVersionLast="47" xr6:coauthVersionMax="47" xr10:uidLastSave="{00000000-0000-0000-0000-000000000000}"/>
  <bookViews>
    <workbookView xWindow="0" yWindow="0" windowWidth="11520" windowHeight="12360" firstSheet="1" activeTab="3" xr2:uid="{2BEFE3B0-A274-4682-BBD0-E7DCDB6FC848}"/>
  </bookViews>
  <sheets>
    <sheet name="参議院" sheetId="1" r:id="rId1"/>
    <sheet name="衆議院1" sheetId="2" r:id="rId2"/>
    <sheet name="選挙予想" sheetId="3" r:id="rId3"/>
    <sheet name="2024衆院選" sheetId="4" r:id="rId4"/>
  </sheets>
  <definedNames>
    <definedName name="_xlnm._FilterDatabase" localSheetId="1" hidden="1">衆議院1!$A$53:$F$213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4" i="4" l="1"/>
  <c r="N164" i="4"/>
  <c r="O164" i="4"/>
  <c r="P164" i="4"/>
  <c r="Q164" i="4"/>
  <c r="R164" i="4"/>
  <c r="S164" i="4"/>
  <c r="T164" i="4"/>
  <c r="U164" i="4"/>
  <c r="L164" i="4"/>
  <c r="X162" i="4"/>
  <c r="Y162" i="4"/>
  <c r="Z162" i="4"/>
  <c r="AA162" i="4"/>
  <c r="AB162" i="4"/>
  <c r="AC162" i="4"/>
  <c r="AD162" i="4"/>
  <c r="AE162" i="4"/>
  <c r="AF162" i="4"/>
  <c r="W162" i="4"/>
  <c r="E128" i="4"/>
  <c r="F128" i="4"/>
  <c r="G128" i="4"/>
  <c r="H128" i="4"/>
  <c r="I128" i="4"/>
  <c r="J128" i="4"/>
  <c r="L128" i="4"/>
  <c r="M128" i="4"/>
  <c r="N128" i="4"/>
  <c r="O128" i="4"/>
  <c r="P128" i="4"/>
  <c r="Q128" i="4"/>
  <c r="R128" i="4"/>
  <c r="S128" i="4"/>
  <c r="T128" i="4"/>
  <c r="U128" i="4"/>
  <c r="E129" i="4"/>
  <c r="F129" i="4"/>
  <c r="G129" i="4"/>
  <c r="H129" i="4"/>
  <c r="I129" i="4"/>
  <c r="J129" i="4"/>
  <c r="L129" i="4"/>
  <c r="M129" i="4"/>
  <c r="N129" i="4"/>
  <c r="O129" i="4"/>
  <c r="P129" i="4"/>
  <c r="Q129" i="4"/>
  <c r="R129" i="4"/>
  <c r="S129" i="4"/>
  <c r="T129" i="4"/>
  <c r="U129" i="4"/>
  <c r="E130" i="4"/>
  <c r="F130" i="4"/>
  <c r="G130" i="4"/>
  <c r="H130" i="4"/>
  <c r="I130" i="4"/>
  <c r="J130" i="4"/>
  <c r="L130" i="4"/>
  <c r="M130" i="4"/>
  <c r="N130" i="4"/>
  <c r="O130" i="4"/>
  <c r="P130" i="4"/>
  <c r="Q130" i="4"/>
  <c r="R130" i="4"/>
  <c r="S130" i="4"/>
  <c r="T130" i="4"/>
  <c r="U130" i="4"/>
  <c r="E131" i="4"/>
  <c r="F131" i="4"/>
  <c r="G131" i="4"/>
  <c r="H131" i="4"/>
  <c r="I131" i="4"/>
  <c r="J131" i="4"/>
  <c r="L131" i="4"/>
  <c r="M131" i="4"/>
  <c r="N131" i="4"/>
  <c r="O131" i="4"/>
  <c r="P131" i="4"/>
  <c r="Q131" i="4"/>
  <c r="R131" i="4"/>
  <c r="S131" i="4"/>
  <c r="T131" i="4"/>
  <c r="U131" i="4"/>
  <c r="E132" i="4"/>
  <c r="F132" i="4"/>
  <c r="G132" i="4"/>
  <c r="H132" i="4"/>
  <c r="I132" i="4"/>
  <c r="J132" i="4"/>
  <c r="L132" i="4"/>
  <c r="M132" i="4"/>
  <c r="N132" i="4"/>
  <c r="O132" i="4"/>
  <c r="P132" i="4"/>
  <c r="Q132" i="4"/>
  <c r="R132" i="4"/>
  <c r="S132" i="4"/>
  <c r="T132" i="4"/>
  <c r="U132" i="4"/>
  <c r="E133" i="4"/>
  <c r="F133" i="4"/>
  <c r="G133" i="4"/>
  <c r="H133" i="4"/>
  <c r="I133" i="4"/>
  <c r="J133" i="4"/>
  <c r="L133" i="4"/>
  <c r="M133" i="4"/>
  <c r="N133" i="4"/>
  <c r="O133" i="4"/>
  <c r="P133" i="4"/>
  <c r="Q133" i="4"/>
  <c r="R133" i="4"/>
  <c r="S133" i="4"/>
  <c r="T133" i="4"/>
  <c r="U133" i="4"/>
  <c r="E134" i="4"/>
  <c r="F134" i="4"/>
  <c r="N134" i="4" s="1"/>
  <c r="G134" i="4"/>
  <c r="H134" i="4"/>
  <c r="I134" i="4"/>
  <c r="J134" i="4"/>
  <c r="L134" i="4"/>
  <c r="M134" i="4"/>
  <c r="O134" i="4"/>
  <c r="P134" i="4"/>
  <c r="R134" i="4"/>
  <c r="T134" i="4"/>
  <c r="U134" i="4"/>
  <c r="E135" i="4"/>
  <c r="F135" i="4"/>
  <c r="G135" i="4"/>
  <c r="H135" i="4"/>
  <c r="I135" i="4"/>
  <c r="J135" i="4"/>
  <c r="O135" i="4" s="1"/>
  <c r="S135" i="4"/>
  <c r="E136" i="4"/>
  <c r="F136" i="4"/>
  <c r="G136" i="4"/>
  <c r="H136" i="4"/>
  <c r="I136" i="4"/>
  <c r="J136" i="4"/>
  <c r="P136" i="4" s="1"/>
  <c r="E137" i="4"/>
  <c r="U137" i="4" s="1"/>
  <c r="F137" i="4"/>
  <c r="G137" i="4"/>
  <c r="H137" i="4"/>
  <c r="I137" i="4"/>
  <c r="J137" i="4"/>
  <c r="O137" i="4"/>
  <c r="E138" i="4"/>
  <c r="F138" i="4"/>
  <c r="G138" i="4"/>
  <c r="H138" i="4"/>
  <c r="M138" i="4" s="1"/>
  <c r="I138" i="4"/>
  <c r="J138" i="4"/>
  <c r="T138" i="4"/>
  <c r="E139" i="4"/>
  <c r="T139" i="4" s="1"/>
  <c r="F139" i="4"/>
  <c r="G139" i="4"/>
  <c r="H139" i="4"/>
  <c r="I139" i="4"/>
  <c r="J139" i="4"/>
  <c r="L139" i="4"/>
  <c r="M139" i="4"/>
  <c r="O139" i="4"/>
  <c r="P139" i="4"/>
  <c r="R139" i="4"/>
  <c r="U139" i="4"/>
  <c r="E140" i="4"/>
  <c r="L140" i="4" s="1"/>
  <c r="F140" i="4"/>
  <c r="N140" i="4" s="1"/>
  <c r="G140" i="4"/>
  <c r="H140" i="4"/>
  <c r="I140" i="4"/>
  <c r="J140" i="4"/>
  <c r="P140" i="4"/>
  <c r="E141" i="4"/>
  <c r="F141" i="4"/>
  <c r="G141" i="4"/>
  <c r="P141" i="4" s="1"/>
  <c r="H141" i="4"/>
  <c r="I141" i="4"/>
  <c r="O141" i="4" s="1"/>
  <c r="J141" i="4"/>
  <c r="U141" i="4"/>
  <c r="E142" i="4"/>
  <c r="T142" i="4" s="1"/>
  <c r="F142" i="4"/>
  <c r="N142" i="4" s="1"/>
  <c r="G142" i="4"/>
  <c r="H142" i="4"/>
  <c r="I142" i="4"/>
  <c r="J142" i="4"/>
  <c r="M142" i="4"/>
  <c r="O142" i="4"/>
  <c r="P142" i="4"/>
  <c r="R142" i="4"/>
  <c r="E143" i="4"/>
  <c r="F143" i="4"/>
  <c r="G143" i="4"/>
  <c r="L143" i="4" s="1"/>
  <c r="H143" i="4"/>
  <c r="I143" i="4"/>
  <c r="J143" i="4"/>
  <c r="R143" i="4"/>
  <c r="E144" i="4"/>
  <c r="F144" i="4"/>
  <c r="G144" i="4"/>
  <c r="H144" i="4"/>
  <c r="I144" i="4"/>
  <c r="R144" i="4" s="1"/>
  <c r="J144" i="4"/>
  <c r="P144" i="4" s="1"/>
  <c r="E145" i="4"/>
  <c r="U145" i="4" s="1"/>
  <c r="F145" i="4"/>
  <c r="G145" i="4"/>
  <c r="H145" i="4"/>
  <c r="I145" i="4"/>
  <c r="J145" i="4"/>
  <c r="O145" i="4"/>
  <c r="E146" i="4"/>
  <c r="F146" i="4"/>
  <c r="G146" i="4"/>
  <c r="O146" i="4" s="1"/>
  <c r="H146" i="4"/>
  <c r="M146" i="4" s="1"/>
  <c r="I146" i="4"/>
  <c r="J146" i="4"/>
  <c r="T146" i="4"/>
  <c r="E147" i="4"/>
  <c r="R147" i="4" s="1"/>
  <c r="F147" i="4"/>
  <c r="G147" i="4"/>
  <c r="H147" i="4"/>
  <c r="I147" i="4"/>
  <c r="J147" i="4"/>
  <c r="L147" i="4"/>
  <c r="O147" i="4"/>
  <c r="E148" i="4"/>
  <c r="L148" i="4" s="1"/>
  <c r="F148" i="4"/>
  <c r="N148" i="4" s="1"/>
  <c r="G148" i="4"/>
  <c r="H148" i="4"/>
  <c r="I148" i="4"/>
  <c r="J148" i="4"/>
  <c r="P148" i="4"/>
  <c r="E149" i="4"/>
  <c r="F149" i="4"/>
  <c r="G149" i="4"/>
  <c r="H149" i="4"/>
  <c r="O149" i="4" s="1"/>
  <c r="I149" i="4"/>
  <c r="T149" i="4" s="1"/>
  <c r="J149" i="4"/>
  <c r="U149" i="4"/>
  <c r="E150" i="4"/>
  <c r="T150" i="4" s="1"/>
  <c r="F150" i="4"/>
  <c r="N150" i="4" s="1"/>
  <c r="G150" i="4"/>
  <c r="H150" i="4"/>
  <c r="I150" i="4"/>
  <c r="J150" i="4"/>
  <c r="M150" i="4"/>
  <c r="P150" i="4"/>
  <c r="E151" i="4"/>
  <c r="F151" i="4"/>
  <c r="G151" i="4"/>
  <c r="P151" i="4" s="1"/>
  <c r="H151" i="4"/>
  <c r="I151" i="4"/>
  <c r="J151" i="4"/>
  <c r="R151" i="4"/>
  <c r="E152" i="4"/>
  <c r="F152" i="4"/>
  <c r="G152" i="4"/>
  <c r="H152" i="4"/>
  <c r="I152" i="4"/>
  <c r="P152" i="4" s="1"/>
  <c r="J152" i="4"/>
  <c r="U152" i="4" s="1"/>
  <c r="E153" i="4"/>
  <c r="U153" i="4" s="1"/>
  <c r="F153" i="4"/>
  <c r="G153" i="4"/>
  <c r="H153" i="4"/>
  <c r="I153" i="4"/>
  <c r="J153" i="4"/>
  <c r="O153" i="4"/>
  <c r="E154" i="4"/>
  <c r="F154" i="4"/>
  <c r="G154" i="4"/>
  <c r="M154" i="4" s="1"/>
  <c r="H154" i="4"/>
  <c r="R154" i="4" s="1"/>
  <c r="I154" i="4"/>
  <c r="J154" i="4"/>
  <c r="T154" i="4"/>
  <c r="E155" i="4"/>
  <c r="R155" i="4" s="1"/>
  <c r="F155" i="4"/>
  <c r="G155" i="4"/>
  <c r="H155" i="4"/>
  <c r="I155" i="4"/>
  <c r="J155" i="4"/>
  <c r="L155" i="4"/>
  <c r="O155" i="4"/>
  <c r="E156" i="4"/>
  <c r="L156" i="4" s="1"/>
  <c r="F156" i="4"/>
  <c r="N156" i="4" s="1"/>
  <c r="G156" i="4"/>
  <c r="H156" i="4"/>
  <c r="I156" i="4"/>
  <c r="J156" i="4"/>
  <c r="P156" i="4"/>
  <c r="E157" i="4"/>
  <c r="F157" i="4"/>
  <c r="G157" i="4"/>
  <c r="H157" i="4"/>
  <c r="O157" i="4" s="1"/>
  <c r="I157" i="4"/>
  <c r="T157" i="4" s="1"/>
  <c r="J157" i="4"/>
  <c r="U157" i="4"/>
  <c r="E158" i="4"/>
  <c r="U158" i="4" s="1"/>
  <c r="F158" i="4"/>
  <c r="N158" i="4" s="1"/>
  <c r="G158" i="4"/>
  <c r="H158" i="4"/>
  <c r="I158" i="4"/>
  <c r="J158" i="4"/>
  <c r="M158" i="4"/>
  <c r="P158" i="4"/>
  <c r="E159" i="4"/>
  <c r="F159" i="4"/>
  <c r="T159" i="4" s="1"/>
  <c r="G159" i="4"/>
  <c r="P159" i="4" s="1"/>
  <c r="H159" i="4"/>
  <c r="I159" i="4"/>
  <c r="J159" i="4"/>
  <c r="R159" i="4"/>
  <c r="E160" i="4"/>
  <c r="T160" i="4" s="1"/>
  <c r="F160" i="4"/>
  <c r="G160" i="4"/>
  <c r="H160" i="4"/>
  <c r="I160" i="4"/>
  <c r="P160" i="4" s="1"/>
  <c r="J160" i="4"/>
  <c r="U160" i="4" s="1"/>
  <c r="E161" i="4"/>
  <c r="L161" i="4" s="1"/>
  <c r="F161" i="4"/>
  <c r="G161" i="4"/>
  <c r="H161" i="4"/>
  <c r="I161" i="4"/>
  <c r="J161" i="4"/>
  <c r="T161" i="4"/>
  <c r="E162" i="4"/>
  <c r="R162" i="4" s="1"/>
  <c r="F162" i="4"/>
  <c r="G162" i="4"/>
  <c r="H162" i="4"/>
  <c r="I162" i="4"/>
  <c r="J162" i="4"/>
  <c r="L162" i="4"/>
  <c r="O162" i="4"/>
  <c r="X127" i="4"/>
  <c r="Y127" i="4"/>
  <c r="Z127" i="4"/>
  <c r="AA127" i="4"/>
  <c r="AB127" i="4"/>
  <c r="AC127" i="4"/>
  <c r="AD127" i="4"/>
  <c r="AE127" i="4"/>
  <c r="AF127" i="4"/>
  <c r="W127" i="4"/>
  <c r="E118" i="4"/>
  <c r="F118" i="4"/>
  <c r="G118" i="4"/>
  <c r="H118" i="4"/>
  <c r="N118" i="4" s="1"/>
  <c r="I118" i="4"/>
  <c r="J118" i="4"/>
  <c r="L118" i="4"/>
  <c r="M118" i="4"/>
  <c r="Q118" i="4"/>
  <c r="T118" i="4"/>
  <c r="U118" i="4"/>
  <c r="E119" i="4"/>
  <c r="F119" i="4"/>
  <c r="G119" i="4"/>
  <c r="H119" i="4"/>
  <c r="N119" i="4" s="1"/>
  <c r="I119" i="4"/>
  <c r="J119" i="4"/>
  <c r="L119" i="4"/>
  <c r="M119" i="4"/>
  <c r="Q119" i="4"/>
  <c r="T119" i="4"/>
  <c r="U119" i="4"/>
  <c r="E120" i="4"/>
  <c r="F120" i="4"/>
  <c r="G120" i="4"/>
  <c r="H120" i="4"/>
  <c r="N120" i="4" s="1"/>
  <c r="I120" i="4"/>
  <c r="J120" i="4"/>
  <c r="L120" i="4"/>
  <c r="M120" i="4"/>
  <c r="Q120" i="4"/>
  <c r="T120" i="4"/>
  <c r="U120" i="4"/>
  <c r="E121" i="4"/>
  <c r="F121" i="4"/>
  <c r="G121" i="4"/>
  <c r="H121" i="4"/>
  <c r="N121" i="4" s="1"/>
  <c r="I121" i="4"/>
  <c r="J121" i="4"/>
  <c r="L121" i="4"/>
  <c r="M121" i="4"/>
  <c r="Q121" i="4"/>
  <c r="T121" i="4"/>
  <c r="U121" i="4"/>
  <c r="E122" i="4"/>
  <c r="F122" i="4"/>
  <c r="G122" i="4"/>
  <c r="H122" i="4"/>
  <c r="N122" i="4" s="1"/>
  <c r="I122" i="4"/>
  <c r="J122" i="4"/>
  <c r="L122" i="4"/>
  <c r="M122" i="4"/>
  <c r="Q122" i="4"/>
  <c r="T122" i="4"/>
  <c r="U122" i="4"/>
  <c r="E123" i="4"/>
  <c r="O123" i="4" s="1"/>
  <c r="F123" i="4"/>
  <c r="G123" i="4"/>
  <c r="H123" i="4"/>
  <c r="N123" i="4" s="1"/>
  <c r="I123" i="4"/>
  <c r="J123" i="4"/>
  <c r="L123" i="4"/>
  <c r="M123" i="4"/>
  <c r="Q123" i="4"/>
  <c r="T123" i="4"/>
  <c r="U123" i="4"/>
  <c r="E124" i="4"/>
  <c r="O124" i="4" s="1"/>
  <c r="F124" i="4"/>
  <c r="G124" i="4"/>
  <c r="H124" i="4"/>
  <c r="N124" i="4" s="1"/>
  <c r="I124" i="4"/>
  <c r="J124" i="4"/>
  <c r="L124" i="4"/>
  <c r="M124" i="4"/>
  <c r="Q124" i="4"/>
  <c r="T124" i="4"/>
  <c r="U124" i="4"/>
  <c r="E125" i="4"/>
  <c r="O125" i="4" s="1"/>
  <c r="F125" i="4"/>
  <c r="G125" i="4"/>
  <c r="H125" i="4"/>
  <c r="P125" i="4" s="1"/>
  <c r="I125" i="4"/>
  <c r="J125" i="4"/>
  <c r="L125" i="4"/>
  <c r="M125" i="4"/>
  <c r="N125" i="4"/>
  <c r="Q125" i="4"/>
  <c r="T125" i="4"/>
  <c r="U125" i="4"/>
  <c r="E126" i="4"/>
  <c r="O126" i="4" s="1"/>
  <c r="F126" i="4"/>
  <c r="G126" i="4"/>
  <c r="H126" i="4"/>
  <c r="I126" i="4"/>
  <c r="J126" i="4"/>
  <c r="N126" i="4"/>
  <c r="E127" i="4"/>
  <c r="O127" i="4" s="1"/>
  <c r="F127" i="4"/>
  <c r="G127" i="4"/>
  <c r="H127" i="4"/>
  <c r="I127" i="4"/>
  <c r="J127" i="4"/>
  <c r="N127" i="4"/>
  <c r="X117" i="4"/>
  <c r="Y117" i="4"/>
  <c r="Z117" i="4"/>
  <c r="AA117" i="4"/>
  <c r="AB117" i="4"/>
  <c r="AC117" i="4"/>
  <c r="AD117" i="4"/>
  <c r="AE117" i="4"/>
  <c r="AF117" i="4"/>
  <c r="W117" i="4"/>
  <c r="E100" i="4"/>
  <c r="F100" i="4"/>
  <c r="G100" i="4"/>
  <c r="H100" i="4"/>
  <c r="N100" i="4" s="1"/>
  <c r="I100" i="4"/>
  <c r="Q100" i="4" s="1"/>
  <c r="J100" i="4"/>
  <c r="R100" i="4"/>
  <c r="E101" i="4"/>
  <c r="F101" i="4"/>
  <c r="G101" i="4"/>
  <c r="H101" i="4"/>
  <c r="N101" i="4" s="1"/>
  <c r="I101" i="4"/>
  <c r="Q101" i="4" s="1"/>
  <c r="J101" i="4"/>
  <c r="R101" i="4"/>
  <c r="E102" i="4"/>
  <c r="F102" i="4"/>
  <c r="G102" i="4"/>
  <c r="H102" i="4"/>
  <c r="N102" i="4" s="1"/>
  <c r="I102" i="4"/>
  <c r="Q102" i="4" s="1"/>
  <c r="J102" i="4"/>
  <c r="R102" i="4"/>
  <c r="E103" i="4"/>
  <c r="P103" i="4" s="1"/>
  <c r="F103" i="4"/>
  <c r="G103" i="4"/>
  <c r="H103" i="4"/>
  <c r="N103" i="4" s="1"/>
  <c r="I103" i="4"/>
  <c r="Q103" i="4" s="1"/>
  <c r="J103" i="4"/>
  <c r="R103" i="4"/>
  <c r="E104" i="4"/>
  <c r="O104" i="4" s="1"/>
  <c r="F104" i="4"/>
  <c r="G104" i="4"/>
  <c r="H104" i="4"/>
  <c r="N104" i="4" s="1"/>
  <c r="I104" i="4"/>
  <c r="Q104" i="4" s="1"/>
  <c r="J104" i="4"/>
  <c r="R104" i="4"/>
  <c r="E105" i="4"/>
  <c r="O105" i="4" s="1"/>
  <c r="F105" i="4"/>
  <c r="G105" i="4"/>
  <c r="H105" i="4"/>
  <c r="N105" i="4" s="1"/>
  <c r="I105" i="4"/>
  <c r="Q105" i="4" s="1"/>
  <c r="J105" i="4"/>
  <c r="R105" i="4"/>
  <c r="E106" i="4"/>
  <c r="O106" i="4" s="1"/>
  <c r="F106" i="4"/>
  <c r="G106" i="4"/>
  <c r="H106" i="4"/>
  <c r="N106" i="4" s="1"/>
  <c r="I106" i="4"/>
  <c r="J106" i="4"/>
  <c r="R106" i="4"/>
  <c r="E107" i="4"/>
  <c r="O107" i="4" s="1"/>
  <c r="F107" i="4"/>
  <c r="G107" i="4"/>
  <c r="H107" i="4"/>
  <c r="N107" i="4" s="1"/>
  <c r="I107" i="4"/>
  <c r="Q107" i="4" s="1"/>
  <c r="J107" i="4"/>
  <c r="R107" i="4"/>
  <c r="E108" i="4"/>
  <c r="O108" i="4" s="1"/>
  <c r="F108" i="4"/>
  <c r="G108" i="4"/>
  <c r="H108" i="4"/>
  <c r="N108" i="4" s="1"/>
  <c r="I108" i="4"/>
  <c r="Q108" i="4" s="1"/>
  <c r="J108" i="4"/>
  <c r="R108" i="4"/>
  <c r="E109" i="4"/>
  <c r="O109" i="4" s="1"/>
  <c r="F109" i="4"/>
  <c r="G109" i="4"/>
  <c r="H109" i="4"/>
  <c r="N109" i="4" s="1"/>
  <c r="I109" i="4"/>
  <c r="Q109" i="4" s="1"/>
  <c r="J109" i="4"/>
  <c r="R109" i="4"/>
  <c r="E110" i="4"/>
  <c r="O110" i="4" s="1"/>
  <c r="F110" i="4"/>
  <c r="G110" i="4"/>
  <c r="H110" i="4"/>
  <c r="N110" i="4" s="1"/>
  <c r="I110" i="4"/>
  <c r="Q110" i="4" s="1"/>
  <c r="J110" i="4"/>
  <c r="R110" i="4"/>
  <c r="E111" i="4"/>
  <c r="O111" i="4" s="1"/>
  <c r="F111" i="4"/>
  <c r="G111" i="4"/>
  <c r="H111" i="4"/>
  <c r="N111" i="4" s="1"/>
  <c r="I111" i="4"/>
  <c r="Q111" i="4" s="1"/>
  <c r="J111" i="4"/>
  <c r="R111" i="4"/>
  <c r="E112" i="4"/>
  <c r="O112" i="4" s="1"/>
  <c r="F112" i="4"/>
  <c r="G112" i="4"/>
  <c r="H112" i="4"/>
  <c r="N112" i="4" s="1"/>
  <c r="I112" i="4"/>
  <c r="Q112" i="4" s="1"/>
  <c r="J112" i="4"/>
  <c r="R112" i="4"/>
  <c r="E113" i="4"/>
  <c r="O113" i="4" s="1"/>
  <c r="F113" i="4"/>
  <c r="G113" i="4"/>
  <c r="H113" i="4"/>
  <c r="N113" i="4" s="1"/>
  <c r="I113" i="4"/>
  <c r="Q113" i="4" s="1"/>
  <c r="J113" i="4"/>
  <c r="R113" i="4"/>
  <c r="E114" i="4"/>
  <c r="O114" i="4" s="1"/>
  <c r="F114" i="4"/>
  <c r="G114" i="4"/>
  <c r="H114" i="4"/>
  <c r="N114" i="4" s="1"/>
  <c r="I114" i="4"/>
  <c r="Q114" i="4" s="1"/>
  <c r="J114" i="4"/>
  <c r="R114" i="4"/>
  <c r="E115" i="4"/>
  <c r="O115" i="4" s="1"/>
  <c r="F115" i="4"/>
  <c r="G115" i="4"/>
  <c r="H115" i="4"/>
  <c r="N115" i="4" s="1"/>
  <c r="I115" i="4"/>
  <c r="Q115" i="4" s="1"/>
  <c r="J115" i="4"/>
  <c r="R115" i="4"/>
  <c r="E116" i="4"/>
  <c r="O116" i="4" s="1"/>
  <c r="F116" i="4"/>
  <c r="G116" i="4"/>
  <c r="H116" i="4"/>
  <c r="N116" i="4" s="1"/>
  <c r="I116" i="4"/>
  <c r="Q116" i="4" s="1"/>
  <c r="J116" i="4"/>
  <c r="R116" i="4"/>
  <c r="E117" i="4"/>
  <c r="O117" i="4" s="1"/>
  <c r="F117" i="4"/>
  <c r="G117" i="4"/>
  <c r="H117" i="4"/>
  <c r="N117" i="4" s="1"/>
  <c r="I117" i="4"/>
  <c r="Q117" i="4" s="1"/>
  <c r="J117" i="4"/>
  <c r="R117" i="4"/>
  <c r="X99" i="4"/>
  <c r="Y99" i="4"/>
  <c r="Z99" i="4"/>
  <c r="AA99" i="4"/>
  <c r="AB99" i="4"/>
  <c r="AC99" i="4"/>
  <c r="AD99" i="4"/>
  <c r="AE99" i="4"/>
  <c r="AF99" i="4"/>
  <c r="W99" i="4"/>
  <c r="L74" i="4"/>
  <c r="M74" i="4"/>
  <c r="N74" i="4"/>
  <c r="O74" i="4"/>
  <c r="P74" i="4"/>
  <c r="Q74" i="4"/>
  <c r="R74" i="4"/>
  <c r="S74" i="4"/>
  <c r="T74" i="4"/>
  <c r="U74" i="4"/>
  <c r="L75" i="4"/>
  <c r="M75" i="4"/>
  <c r="N75" i="4"/>
  <c r="O75" i="4"/>
  <c r="P75" i="4"/>
  <c r="Q75" i="4"/>
  <c r="R75" i="4"/>
  <c r="S75" i="4"/>
  <c r="T75" i="4"/>
  <c r="U75" i="4"/>
  <c r="L76" i="4"/>
  <c r="M76" i="4"/>
  <c r="N76" i="4"/>
  <c r="O76" i="4"/>
  <c r="P76" i="4"/>
  <c r="Q76" i="4"/>
  <c r="R76" i="4"/>
  <c r="S76" i="4"/>
  <c r="T76" i="4"/>
  <c r="U76" i="4"/>
  <c r="L77" i="4"/>
  <c r="M77" i="4"/>
  <c r="N77" i="4"/>
  <c r="O77" i="4"/>
  <c r="P77" i="4"/>
  <c r="Q77" i="4"/>
  <c r="R77" i="4"/>
  <c r="S77" i="4"/>
  <c r="T77" i="4"/>
  <c r="U77" i="4"/>
  <c r="L78" i="4"/>
  <c r="M78" i="4"/>
  <c r="N78" i="4"/>
  <c r="O78" i="4"/>
  <c r="P78" i="4"/>
  <c r="Q78" i="4"/>
  <c r="R78" i="4"/>
  <c r="S78" i="4"/>
  <c r="T78" i="4"/>
  <c r="U78" i="4"/>
  <c r="L79" i="4"/>
  <c r="M79" i="4"/>
  <c r="N79" i="4"/>
  <c r="O79" i="4"/>
  <c r="P79" i="4"/>
  <c r="Q79" i="4"/>
  <c r="R79" i="4"/>
  <c r="S79" i="4"/>
  <c r="T79" i="4"/>
  <c r="U79" i="4"/>
  <c r="L80" i="4"/>
  <c r="M80" i="4"/>
  <c r="N80" i="4"/>
  <c r="O80" i="4"/>
  <c r="P80" i="4"/>
  <c r="Q80" i="4"/>
  <c r="R80" i="4"/>
  <c r="S80" i="4"/>
  <c r="T80" i="4"/>
  <c r="U80" i="4"/>
  <c r="L81" i="4"/>
  <c r="M81" i="4"/>
  <c r="N81" i="4"/>
  <c r="O81" i="4"/>
  <c r="P81" i="4"/>
  <c r="Q81" i="4"/>
  <c r="R81" i="4"/>
  <c r="S81" i="4"/>
  <c r="T81" i="4"/>
  <c r="U81" i="4"/>
  <c r="L82" i="4"/>
  <c r="M82" i="4"/>
  <c r="N82" i="4"/>
  <c r="O82" i="4"/>
  <c r="P82" i="4"/>
  <c r="Q82" i="4"/>
  <c r="R82" i="4"/>
  <c r="S82" i="4"/>
  <c r="T82" i="4"/>
  <c r="U82" i="4"/>
  <c r="L83" i="4"/>
  <c r="M83" i="4"/>
  <c r="N83" i="4"/>
  <c r="O83" i="4"/>
  <c r="P83" i="4"/>
  <c r="Q83" i="4"/>
  <c r="R83" i="4"/>
  <c r="S83" i="4"/>
  <c r="T83" i="4"/>
  <c r="U83" i="4"/>
  <c r="L84" i="4"/>
  <c r="M84" i="4"/>
  <c r="N84" i="4"/>
  <c r="O84" i="4"/>
  <c r="P84" i="4"/>
  <c r="Q84" i="4"/>
  <c r="R84" i="4"/>
  <c r="S84" i="4"/>
  <c r="T84" i="4"/>
  <c r="U84" i="4"/>
  <c r="L85" i="4"/>
  <c r="M85" i="4"/>
  <c r="N85" i="4"/>
  <c r="O85" i="4"/>
  <c r="P85" i="4"/>
  <c r="Q85" i="4"/>
  <c r="R85" i="4"/>
  <c r="S85" i="4"/>
  <c r="T85" i="4"/>
  <c r="U85" i="4"/>
  <c r="L86" i="4"/>
  <c r="M86" i="4"/>
  <c r="N86" i="4"/>
  <c r="O86" i="4"/>
  <c r="P86" i="4"/>
  <c r="Q86" i="4"/>
  <c r="R86" i="4"/>
  <c r="S86" i="4"/>
  <c r="T86" i="4"/>
  <c r="U86" i="4"/>
  <c r="L87" i="4"/>
  <c r="M87" i="4"/>
  <c r="N87" i="4"/>
  <c r="O87" i="4"/>
  <c r="P87" i="4"/>
  <c r="Q87" i="4"/>
  <c r="R87" i="4"/>
  <c r="S87" i="4"/>
  <c r="T87" i="4"/>
  <c r="U87" i="4"/>
  <c r="L88" i="4"/>
  <c r="M88" i="4"/>
  <c r="N88" i="4"/>
  <c r="O88" i="4"/>
  <c r="P88" i="4"/>
  <c r="Q88" i="4"/>
  <c r="R88" i="4"/>
  <c r="S88" i="4"/>
  <c r="T88" i="4"/>
  <c r="U88" i="4"/>
  <c r="L89" i="4"/>
  <c r="M89" i="4"/>
  <c r="N89" i="4"/>
  <c r="O89" i="4"/>
  <c r="P89" i="4"/>
  <c r="Q89" i="4"/>
  <c r="R89" i="4"/>
  <c r="S89" i="4"/>
  <c r="T89" i="4"/>
  <c r="U89" i="4"/>
  <c r="L90" i="4"/>
  <c r="M90" i="4"/>
  <c r="N90" i="4"/>
  <c r="O90" i="4"/>
  <c r="P90" i="4"/>
  <c r="Q90" i="4"/>
  <c r="R90" i="4"/>
  <c r="S90" i="4"/>
  <c r="T90" i="4"/>
  <c r="U90" i="4"/>
  <c r="L91" i="4"/>
  <c r="M91" i="4"/>
  <c r="N91" i="4"/>
  <c r="O91" i="4"/>
  <c r="P91" i="4"/>
  <c r="Q91" i="4"/>
  <c r="R91" i="4"/>
  <c r="S91" i="4"/>
  <c r="T91" i="4"/>
  <c r="U91" i="4"/>
  <c r="L92" i="4"/>
  <c r="M92" i="4"/>
  <c r="N92" i="4"/>
  <c r="O92" i="4"/>
  <c r="P92" i="4"/>
  <c r="Q92" i="4"/>
  <c r="R92" i="4"/>
  <c r="S92" i="4"/>
  <c r="T92" i="4"/>
  <c r="U92" i="4"/>
  <c r="L93" i="4"/>
  <c r="M93" i="4"/>
  <c r="N93" i="4"/>
  <c r="O93" i="4"/>
  <c r="P93" i="4"/>
  <c r="Q93" i="4"/>
  <c r="R93" i="4"/>
  <c r="S93" i="4"/>
  <c r="T93" i="4"/>
  <c r="U93" i="4"/>
  <c r="L94" i="4"/>
  <c r="M94" i="4"/>
  <c r="N94" i="4"/>
  <c r="O94" i="4"/>
  <c r="P94" i="4"/>
  <c r="Q94" i="4"/>
  <c r="R94" i="4"/>
  <c r="S94" i="4"/>
  <c r="T94" i="4"/>
  <c r="U94" i="4"/>
  <c r="L95" i="4"/>
  <c r="M95" i="4"/>
  <c r="N95" i="4"/>
  <c r="O95" i="4"/>
  <c r="P95" i="4"/>
  <c r="Q95" i="4"/>
  <c r="R95" i="4"/>
  <c r="S95" i="4"/>
  <c r="T95" i="4"/>
  <c r="U95" i="4"/>
  <c r="L96" i="4"/>
  <c r="M96" i="4"/>
  <c r="N96" i="4"/>
  <c r="O96" i="4"/>
  <c r="P96" i="4"/>
  <c r="Q96" i="4"/>
  <c r="R96" i="4"/>
  <c r="S96" i="4"/>
  <c r="T96" i="4"/>
  <c r="U96" i="4"/>
  <c r="L97" i="4"/>
  <c r="M97" i="4"/>
  <c r="N97" i="4"/>
  <c r="O97" i="4"/>
  <c r="P97" i="4"/>
  <c r="Q97" i="4"/>
  <c r="R97" i="4"/>
  <c r="S97" i="4"/>
  <c r="T97" i="4"/>
  <c r="U97" i="4"/>
  <c r="L98" i="4"/>
  <c r="M98" i="4"/>
  <c r="N98" i="4"/>
  <c r="O98" i="4"/>
  <c r="P98" i="4"/>
  <c r="Q98" i="4"/>
  <c r="R98" i="4"/>
  <c r="S98" i="4"/>
  <c r="T98" i="4"/>
  <c r="U98" i="4"/>
  <c r="L99" i="4"/>
  <c r="M99" i="4"/>
  <c r="N99" i="4"/>
  <c r="O99" i="4"/>
  <c r="P99" i="4"/>
  <c r="Q99" i="4"/>
  <c r="R99" i="4"/>
  <c r="S99" i="4"/>
  <c r="T99" i="4"/>
  <c r="U99" i="4"/>
  <c r="E74" i="4"/>
  <c r="F74" i="4"/>
  <c r="G74" i="4"/>
  <c r="H74" i="4"/>
  <c r="I74" i="4"/>
  <c r="J74" i="4"/>
  <c r="E75" i="4"/>
  <c r="F75" i="4"/>
  <c r="G75" i="4"/>
  <c r="H75" i="4"/>
  <c r="I75" i="4"/>
  <c r="J75" i="4"/>
  <c r="E76" i="4"/>
  <c r="F76" i="4"/>
  <c r="G76" i="4"/>
  <c r="H76" i="4"/>
  <c r="I76" i="4"/>
  <c r="J76" i="4"/>
  <c r="E77" i="4"/>
  <c r="F77" i="4"/>
  <c r="G77" i="4"/>
  <c r="H77" i="4"/>
  <c r="I77" i="4"/>
  <c r="J77" i="4"/>
  <c r="E78" i="4"/>
  <c r="F78" i="4"/>
  <c r="G78" i="4"/>
  <c r="H78" i="4"/>
  <c r="I78" i="4"/>
  <c r="J78" i="4"/>
  <c r="E79" i="4"/>
  <c r="F79" i="4"/>
  <c r="G79" i="4"/>
  <c r="H79" i="4"/>
  <c r="I79" i="4"/>
  <c r="J79" i="4"/>
  <c r="E80" i="4"/>
  <c r="F80" i="4"/>
  <c r="G80" i="4"/>
  <c r="H80" i="4"/>
  <c r="I80" i="4"/>
  <c r="J80" i="4"/>
  <c r="E81" i="4"/>
  <c r="F81" i="4"/>
  <c r="G81" i="4"/>
  <c r="H81" i="4"/>
  <c r="I81" i="4"/>
  <c r="J81" i="4"/>
  <c r="E82" i="4"/>
  <c r="F82" i="4"/>
  <c r="G82" i="4"/>
  <c r="H82" i="4"/>
  <c r="I82" i="4"/>
  <c r="J82" i="4"/>
  <c r="E83" i="4"/>
  <c r="F83" i="4"/>
  <c r="G83" i="4"/>
  <c r="H83" i="4"/>
  <c r="I83" i="4"/>
  <c r="J83" i="4"/>
  <c r="E84" i="4"/>
  <c r="F84" i="4"/>
  <c r="G84" i="4"/>
  <c r="H84" i="4"/>
  <c r="I84" i="4"/>
  <c r="J84" i="4"/>
  <c r="E85" i="4"/>
  <c r="F85" i="4"/>
  <c r="G85" i="4"/>
  <c r="H85" i="4"/>
  <c r="I85" i="4"/>
  <c r="J85" i="4"/>
  <c r="E86" i="4"/>
  <c r="F86" i="4"/>
  <c r="G86" i="4"/>
  <c r="H86" i="4"/>
  <c r="I86" i="4"/>
  <c r="J86" i="4"/>
  <c r="E87" i="4"/>
  <c r="F87" i="4"/>
  <c r="G87" i="4"/>
  <c r="H87" i="4"/>
  <c r="I87" i="4"/>
  <c r="J87" i="4"/>
  <c r="E88" i="4"/>
  <c r="F88" i="4"/>
  <c r="G88" i="4"/>
  <c r="H88" i="4"/>
  <c r="I88" i="4"/>
  <c r="J88" i="4"/>
  <c r="E89" i="4"/>
  <c r="F89" i="4"/>
  <c r="G89" i="4"/>
  <c r="H89" i="4"/>
  <c r="I89" i="4"/>
  <c r="J89" i="4"/>
  <c r="E90" i="4"/>
  <c r="F90" i="4"/>
  <c r="G90" i="4"/>
  <c r="H90" i="4"/>
  <c r="I90" i="4"/>
  <c r="J90" i="4"/>
  <c r="E91" i="4"/>
  <c r="F91" i="4"/>
  <c r="G91" i="4"/>
  <c r="H91" i="4"/>
  <c r="I91" i="4"/>
  <c r="J91" i="4"/>
  <c r="E92" i="4"/>
  <c r="F92" i="4"/>
  <c r="G92" i="4"/>
  <c r="H92" i="4"/>
  <c r="I92" i="4"/>
  <c r="J92" i="4"/>
  <c r="E93" i="4"/>
  <c r="F93" i="4"/>
  <c r="G93" i="4"/>
  <c r="H93" i="4"/>
  <c r="I93" i="4"/>
  <c r="J93" i="4"/>
  <c r="E94" i="4"/>
  <c r="F94" i="4"/>
  <c r="G94" i="4"/>
  <c r="H94" i="4"/>
  <c r="I94" i="4"/>
  <c r="J94" i="4"/>
  <c r="E95" i="4"/>
  <c r="F95" i="4"/>
  <c r="G95" i="4"/>
  <c r="H95" i="4"/>
  <c r="I95" i="4"/>
  <c r="J95" i="4"/>
  <c r="E96" i="4"/>
  <c r="F96" i="4"/>
  <c r="G96" i="4"/>
  <c r="H96" i="4"/>
  <c r="I96" i="4"/>
  <c r="J96" i="4"/>
  <c r="E97" i="4"/>
  <c r="F97" i="4"/>
  <c r="G97" i="4"/>
  <c r="H97" i="4"/>
  <c r="I97" i="4"/>
  <c r="J97" i="4"/>
  <c r="E98" i="4"/>
  <c r="F98" i="4"/>
  <c r="G98" i="4"/>
  <c r="H98" i="4"/>
  <c r="I98" i="4"/>
  <c r="J98" i="4"/>
  <c r="E99" i="4"/>
  <c r="F99" i="4"/>
  <c r="G99" i="4"/>
  <c r="H99" i="4"/>
  <c r="I99" i="4"/>
  <c r="J99" i="4"/>
  <c r="X73" i="4"/>
  <c r="Y73" i="4"/>
  <c r="Z73" i="4"/>
  <c r="AA73" i="4"/>
  <c r="AB73" i="4"/>
  <c r="AC73" i="4"/>
  <c r="AD73" i="4"/>
  <c r="AE73" i="4"/>
  <c r="AF73" i="4"/>
  <c r="W73" i="4"/>
  <c r="E58" i="4"/>
  <c r="F58" i="4"/>
  <c r="G58" i="4"/>
  <c r="H58" i="4"/>
  <c r="I58" i="4"/>
  <c r="J58" i="4"/>
  <c r="L58" i="4"/>
  <c r="M58" i="4"/>
  <c r="N58" i="4"/>
  <c r="O58" i="4"/>
  <c r="P58" i="4"/>
  <c r="Q58" i="4"/>
  <c r="R58" i="4"/>
  <c r="S58" i="4"/>
  <c r="T58" i="4"/>
  <c r="U58" i="4"/>
  <c r="E59" i="4"/>
  <c r="F59" i="4"/>
  <c r="G59" i="4"/>
  <c r="H59" i="4"/>
  <c r="I59" i="4"/>
  <c r="J59" i="4"/>
  <c r="L59" i="4"/>
  <c r="M59" i="4"/>
  <c r="N59" i="4"/>
  <c r="O59" i="4"/>
  <c r="P59" i="4"/>
  <c r="Q59" i="4"/>
  <c r="R59" i="4"/>
  <c r="S59" i="4"/>
  <c r="T59" i="4"/>
  <c r="U59" i="4"/>
  <c r="E60" i="4"/>
  <c r="F60" i="4"/>
  <c r="G60" i="4"/>
  <c r="H60" i="4"/>
  <c r="I60" i="4"/>
  <c r="J60" i="4"/>
  <c r="L60" i="4"/>
  <c r="M60" i="4"/>
  <c r="N60" i="4"/>
  <c r="O60" i="4"/>
  <c r="P60" i="4"/>
  <c r="Q60" i="4"/>
  <c r="R60" i="4"/>
  <c r="S60" i="4"/>
  <c r="T60" i="4"/>
  <c r="U60" i="4"/>
  <c r="E61" i="4"/>
  <c r="F61" i="4"/>
  <c r="G61" i="4"/>
  <c r="H61" i="4"/>
  <c r="I61" i="4"/>
  <c r="J61" i="4"/>
  <c r="L61" i="4"/>
  <c r="M61" i="4"/>
  <c r="N61" i="4"/>
  <c r="O61" i="4"/>
  <c r="P61" i="4"/>
  <c r="Q61" i="4"/>
  <c r="R61" i="4"/>
  <c r="S61" i="4"/>
  <c r="T61" i="4"/>
  <c r="U61" i="4"/>
  <c r="E62" i="4"/>
  <c r="F62" i="4"/>
  <c r="G62" i="4"/>
  <c r="H62" i="4"/>
  <c r="I62" i="4"/>
  <c r="J62" i="4"/>
  <c r="L62" i="4"/>
  <c r="M62" i="4"/>
  <c r="N62" i="4"/>
  <c r="O62" i="4"/>
  <c r="P62" i="4"/>
  <c r="Q62" i="4"/>
  <c r="R62" i="4"/>
  <c r="S62" i="4"/>
  <c r="T62" i="4"/>
  <c r="U62" i="4"/>
  <c r="E63" i="4"/>
  <c r="F63" i="4"/>
  <c r="G63" i="4"/>
  <c r="H63" i="4"/>
  <c r="I63" i="4"/>
  <c r="J63" i="4"/>
  <c r="L63" i="4"/>
  <c r="M63" i="4"/>
  <c r="N63" i="4"/>
  <c r="O63" i="4"/>
  <c r="P63" i="4"/>
  <c r="Q63" i="4"/>
  <c r="R63" i="4"/>
  <c r="S63" i="4"/>
  <c r="T63" i="4"/>
  <c r="U63" i="4"/>
  <c r="E64" i="4"/>
  <c r="O64" i="4" s="1"/>
  <c r="F64" i="4"/>
  <c r="G64" i="4"/>
  <c r="H64" i="4"/>
  <c r="I64" i="4"/>
  <c r="J64" i="4"/>
  <c r="L64" i="4"/>
  <c r="M64" i="4"/>
  <c r="N64" i="4"/>
  <c r="P64" i="4"/>
  <c r="Q64" i="4"/>
  <c r="R64" i="4"/>
  <c r="S64" i="4"/>
  <c r="T64" i="4"/>
  <c r="U64" i="4"/>
  <c r="E65" i="4"/>
  <c r="F65" i="4"/>
  <c r="G65" i="4"/>
  <c r="H65" i="4"/>
  <c r="I65" i="4"/>
  <c r="J65" i="4"/>
  <c r="L65" i="4"/>
  <c r="M65" i="4"/>
  <c r="N65" i="4"/>
  <c r="O65" i="4"/>
  <c r="P65" i="4"/>
  <c r="Q65" i="4"/>
  <c r="R65" i="4"/>
  <c r="S65" i="4"/>
  <c r="T65" i="4"/>
  <c r="U65" i="4"/>
  <c r="E66" i="4"/>
  <c r="F66" i="4"/>
  <c r="G66" i="4"/>
  <c r="H66" i="4"/>
  <c r="I66" i="4"/>
  <c r="J66" i="4"/>
  <c r="L66" i="4"/>
  <c r="M66" i="4"/>
  <c r="N66" i="4"/>
  <c r="O66" i="4"/>
  <c r="P66" i="4"/>
  <c r="Q66" i="4"/>
  <c r="R66" i="4"/>
  <c r="S66" i="4"/>
  <c r="T66" i="4"/>
  <c r="U66" i="4"/>
  <c r="E67" i="4"/>
  <c r="O67" i="4" s="1"/>
  <c r="F67" i="4"/>
  <c r="G67" i="4"/>
  <c r="H67" i="4"/>
  <c r="I67" i="4"/>
  <c r="J67" i="4"/>
  <c r="L67" i="4"/>
  <c r="M67" i="4"/>
  <c r="N67" i="4"/>
  <c r="T67" i="4"/>
  <c r="U67" i="4"/>
  <c r="E68" i="4"/>
  <c r="O68" i="4" s="1"/>
  <c r="F68" i="4"/>
  <c r="G68" i="4"/>
  <c r="H68" i="4"/>
  <c r="I68" i="4"/>
  <c r="J68" i="4"/>
  <c r="L68" i="4"/>
  <c r="M68" i="4"/>
  <c r="N68" i="4"/>
  <c r="T68" i="4"/>
  <c r="U68" i="4"/>
  <c r="E69" i="4"/>
  <c r="O69" i="4" s="1"/>
  <c r="F69" i="4"/>
  <c r="G69" i="4"/>
  <c r="H69" i="4"/>
  <c r="I69" i="4"/>
  <c r="J69" i="4"/>
  <c r="L69" i="4"/>
  <c r="M69" i="4"/>
  <c r="N69" i="4"/>
  <c r="T69" i="4"/>
  <c r="U69" i="4"/>
  <c r="E70" i="4"/>
  <c r="O70" i="4" s="1"/>
  <c r="F70" i="4"/>
  <c r="G70" i="4"/>
  <c r="H70" i="4"/>
  <c r="I70" i="4"/>
  <c r="J70" i="4"/>
  <c r="L70" i="4"/>
  <c r="M70" i="4"/>
  <c r="N70" i="4"/>
  <c r="T70" i="4"/>
  <c r="U70" i="4"/>
  <c r="E71" i="4"/>
  <c r="O71" i="4" s="1"/>
  <c r="F71" i="4"/>
  <c r="G71" i="4"/>
  <c r="H71" i="4"/>
  <c r="I71" i="4"/>
  <c r="J71" i="4"/>
  <c r="L71" i="4"/>
  <c r="M71" i="4"/>
  <c r="N71" i="4"/>
  <c r="T71" i="4"/>
  <c r="U71" i="4"/>
  <c r="E72" i="4"/>
  <c r="O72" i="4" s="1"/>
  <c r="F72" i="4"/>
  <c r="G72" i="4"/>
  <c r="H72" i="4"/>
  <c r="I72" i="4"/>
  <c r="J72" i="4"/>
  <c r="L72" i="4"/>
  <c r="M72" i="4"/>
  <c r="N72" i="4"/>
  <c r="T72" i="4"/>
  <c r="U72" i="4"/>
  <c r="E73" i="4"/>
  <c r="O73" i="4" s="1"/>
  <c r="F73" i="4"/>
  <c r="G73" i="4"/>
  <c r="H73" i="4"/>
  <c r="I73" i="4"/>
  <c r="J73" i="4"/>
  <c r="L73" i="4"/>
  <c r="M73" i="4"/>
  <c r="N73" i="4"/>
  <c r="T73" i="4"/>
  <c r="U73" i="4"/>
  <c r="X57" i="4"/>
  <c r="Y57" i="4"/>
  <c r="Z57" i="4"/>
  <c r="AA57" i="4"/>
  <c r="AB57" i="4"/>
  <c r="AC57" i="4"/>
  <c r="AD57" i="4"/>
  <c r="AE57" i="4"/>
  <c r="AF57" i="4"/>
  <c r="W57" i="4"/>
  <c r="L39" i="4"/>
  <c r="M39" i="4"/>
  <c r="N39" i="4"/>
  <c r="O39" i="4"/>
  <c r="P39" i="4"/>
  <c r="Q39" i="4"/>
  <c r="R39" i="4"/>
  <c r="S39" i="4"/>
  <c r="T39" i="4"/>
  <c r="U39" i="4"/>
  <c r="L40" i="4"/>
  <c r="M40" i="4"/>
  <c r="N40" i="4"/>
  <c r="O40" i="4"/>
  <c r="P40" i="4"/>
  <c r="Q40" i="4"/>
  <c r="R40" i="4"/>
  <c r="S40" i="4"/>
  <c r="T40" i="4"/>
  <c r="U40" i="4"/>
  <c r="L41" i="4"/>
  <c r="M41" i="4"/>
  <c r="N41" i="4"/>
  <c r="O41" i="4"/>
  <c r="P41" i="4"/>
  <c r="Q41" i="4"/>
  <c r="R41" i="4"/>
  <c r="S41" i="4"/>
  <c r="T41" i="4"/>
  <c r="U41" i="4"/>
  <c r="L42" i="4"/>
  <c r="M42" i="4"/>
  <c r="N42" i="4"/>
  <c r="O42" i="4"/>
  <c r="P42" i="4"/>
  <c r="Q42" i="4"/>
  <c r="R42" i="4"/>
  <c r="S42" i="4"/>
  <c r="T42" i="4"/>
  <c r="U42" i="4"/>
  <c r="L43" i="4"/>
  <c r="M43" i="4"/>
  <c r="N43" i="4"/>
  <c r="O43" i="4"/>
  <c r="P43" i="4"/>
  <c r="Q43" i="4"/>
  <c r="R43" i="4"/>
  <c r="S43" i="4"/>
  <c r="T43" i="4"/>
  <c r="U43" i="4"/>
  <c r="L44" i="4"/>
  <c r="M44" i="4"/>
  <c r="N44" i="4"/>
  <c r="O44" i="4"/>
  <c r="P44" i="4"/>
  <c r="Q44" i="4"/>
  <c r="R44" i="4"/>
  <c r="S44" i="4"/>
  <c r="T44" i="4"/>
  <c r="U44" i="4"/>
  <c r="L45" i="4"/>
  <c r="M45" i="4"/>
  <c r="N45" i="4"/>
  <c r="O45" i="4"/>
  <c r="P45" i="4"/>
  <c r="Q45" i="4"/>
  <c r="R45" i="4"/>
  <c r="S45" i="4"/>
  <c r="T45" i="4"/>
  <c r="U45" i="4"/>
  <c r="L46" i="4"/>
  <c r="M46" i="4"/>
  <c r="N46" i="4"/>
  <c r="O46" i="4"/>
  <c r="P46" i="4"/>
  <c r="Q46" i="4"/>
  <c r="R46" i="4"/>
  <c r="S46" i="4"/>
  <c r="T46" i="4"/>
  <c r="U46" i="4"/>
  <c r="L47" i="4"/>
  <c r="M47" i="4"/>
  <c r="N47" i="4"/>
  <c r="O47" i="4"/>
  <c r="P47" i="4"/>
  <c r="Q47" i="4"/>
  <c r="R47" i="4"/>
  <c r="S47" i="4"/>
  <c r="T47" i="4"/>
  <c r="U47" i="4"/>
  <c r="L48" i="4"/>
  <c r="M48" i="4"/>
  <c r="N48" i="4"/>
  <c r="O48" i="4"/>
  <c r="P48" i="4"/>
  <c r="Q48" i="4"/>
  <c r="R48" i="4"/>
  <c r="S48" i="4"/>
  <c r="T48" i="4"/>
  <c r="U48" i="4"/>
  <c r="L49" i="4"/>
  <c r="M49" i="4"/>
  <c r="N49" i="4"/>
  <c r="O49" i="4"/>
  <c r="P49" i="4"/>
  <c r="Q49" i="4"/>
  <c r="R49" i="4"/>
  <c r="S49" i="4"/>
  <c r="T49" i="4"/>
  <c r="U49" i="4"/>
  <c r="L50" i="4"/>
  <c r="M50" i="4"/>
  <c r="N50" i="4"/>
  <c r="O50" i="4"/>
  <c r="P50" i="4"/>
  <c r="Q50" i="4"/>
  <c r="R50" i="4"/>
  <c r="S50" i="4"/>
  <c r="T50" i="4"/>
  <c r="U50" i="4"/>
  <c r="L51" i="4"/>
  <c r="M51" i="4"/>
  <c r="N51" i="4"/>
  <c r="O51" i="4"/>
  <c r="P51" i="4"/>
  <c r="Q51" i="4"/>
  <c r="R51" i="4"/>
  <c r="S51" i="4"/>
  <c r="T51" i="4"/>
  <c r="U51" i="4"/>
  <c r="L52" i="4"/>
  <c r="M52" i="4"/>
  <c r="N52" i="4"/>
  <c r="O52" i="4"/>
  <c r="P52" i="4"/>
  <c r="Q52" i="4"/>
  <c r="R52" i="4"/>
  <c r="S52" i="4"/>
  <c r="T52" i="4"/>
  <c r="U52" i="4"/>
  <c r="L53" i="4"/>
  <c r="M53" i="4"/>
  <c r="N53" i="4"/>
  <c r="O53" i="4"/>
  <c r="P53" i="4"/>
  <c r="Q53" i="4"/>
  <c r="R53" i="4"/>
  <c r="S53" i="4"/>
  <c r="T53" i="4"/>
  <c r="U53" i="4"/>
  <c r="L54" i="4"/>
  <c r="M54" i="4"/>
  <c r="N54" i="4"/>
  <c r="O54" i="4"/>
  <c r="P54" i="4"/>
  <c r="Q54" i="4"/>
  <c r="R54" i="4"/>
  <c r="S54" i="4"/>
  <c r="T54" i="4"/>
  <c r="U54" i="4"/>
  <c r="L55" i="4"/>
  <c r="M55" i="4"/>
  <c r="N55" i="4"/>
  <c r="O55" i="4"/>
  <c r="P55" i="4"/>
  <c r="Q55" i="4"/>
  <c r="R55" i="4"/>
  <c r="S55" i="4"/>
  <c r="T55" i="4"/>
  <c r="U55" i="4"/>
  <c r="L56" i="4"/>
  <c r="M56" i="4"/>
  <c r="N56" i="4"/>
  <c r="O56" i="4"/>
  <c r="P56" i="4"/>
  <c r="Q56" i="4"/>
  <c r="R56" i="4"/>
  <c r="S56" i="4"/>
  <c r="T56" i="4"/>
  <c r="U56" i="4"/>
  <c r="L57" i="4"/>
  <c r="M57" i="4"/>
  <c r="N57" i="4"/>
  <c r="O57" i="4"/>
  <c r="P57" i="4"/>
  <c r="Q57" i="4"/>
  <c r="R57" i="4"/>
  <c r="S57" i="4"/>
  <c r="T57" i="4"/>
  <c r="U57" i="4"/>
  <c r="E39" i="4"/>
  <c r="F39" i="4"/>
  <c r="G39" i="4"/>
  <c r="H39" i="4"/>
  <c r="I39" i="4"/>
  <c r="J39" i="4"/>
  <c r="E40" i="4"/>
  <c r="F40" i="4"/>
  <c r="G40" i="4"/>
  <c r="H40" i="4"/>
  <c r="I40" i="4"/>
  <c r="J40" i="4"/>
  <c r="E41" i="4"/>
  <c r="F41" i="4"/>
  <c r="G41" i="4"/>
  <c r="H41" i="4"/>
  <c r="I41" i="4"/>
  <c r="J41" i="4"/>
  <c r="E42" i="4"/>
  <c r="F42" i="4"/>
  <c r="G42" i="4"/>
  <c r="H42" i="4"/>
  <c r="I42" i="4"/>
  <c r="J42" i="4"/>
  <c r="E43" i="4"/>
  <c r="F43" i="4"/>
  <c r="G43" i="4"/>
  <c r="H43" i="4"/>
  <c r="I43" i="4"/>
  <c r="J43" i="4"/>
  <c r="E44" i="4"/>
  <c r="F44" i="4"/>
  <c r="G44" i="4"/>
  <c r="H44" i="4"/>
  <c r="I44" i="4"/>
  <c r="J44" i="4"/>
  <c r="E45" i="4"/>
  <c r="F45" i="4"/>
  <c r="G45" i="4"/>
  <c r="H45" i="4"/>
  <c r="I45" i="4"/>
  <c r="J45" i="4"/>
  <c r="E46" i="4"/>
  <c r="F46" i="4"/>
  <c r="G46" i="4"/>
  <c r="H46" i="4"/>
  <c r="I46" i="4"/>
  <c r="J46" i="4"/>
  <c r="E47" i="4"/>
  <c r="F47" i="4"/>
  <c r="G47" i="4"/>
  <c r="H47" i="4"/>
  <c r="I47" i="4"/>
  <c r="J47" i="4"/>
  <c r="E48" i="4"/>
  <c r="F48" i="4"/>
  <c r="G48" i="4"/>
  <c r="H48" i="4"/>
  <c r="I48" i="4"/>
  <c r="J48" i="4"/>
  <c r="E49" i="4"/>
  <c r="F49" i="4"/>
  <c r="G49" i="4"/>
  <c r="H49" i="4"/>
  <c r="I49" i="4"/>
  <c r="J49" i="4"/>
  <c r="E50" i="4"/>
  <c r="F50" i="4"/>
  <c r="G50" i="4"/>
  <c r="H50" i="4"/>
  <c r="I50" i="4"/>
  <c r="J50" i="4"/>
  <c r="E51" i="4"/>
  <c r="F51" i="4"/>
  <c r="G51" i="4"/>
  <c r="H51" i="4"/>
  <c r="I51" i="4"/>
  <c r="J51" i="4"/>
  <c r="E52" i="4"/>
  <c r="F52" i="4"/>
  <c r="G52" i="4"/>
  <c r="H52" i="4"/>
  <c r="I52" i="4"/>
  <c r="J52" i="4"/>
  <c r="E53" i="4"/>
  <c r="F53" i="4"/>
  <c r="G53" i="4"/>
  <c r="H53" i="4"/>
  <c r="I53" i="4"/>
  <c r="J53" i="4"/>
  <c r="E54" i="4"/>
  <c r="F54" i="4"/>
  <c r="G54" i="4"/>
  <c r="H54" i="4"/>
  <c r="I54" i="4"/>
  <c r="J54" i="4"/>
  <c r="E55" i="4"/>
  <c r="F55" i="4"/>
  <c r="G55" i="4"/>
  <c r="H55" i="4"/>
  <c r="I55" i="4"/>
  <c r="J55" i="4"/>
  <c r="E56" i="4"/>
  <c r="F56" i="4"/>
  <c r="G56" i="4"/>
  <c r="H56" i="4"/>
  <c r="I56" i="4"/>
  <c r="J56" i="4"/>
  <c r="E57" i="4"/>
  <c r="F57" i="4"/>
  <c r="G57" i="4"/>
  <c r="H57" i="4"/>
  <c r="I57" i="4"/>
  <c r="J57" i="4"/>
  <c r="X38" i="4"/>
  <c r="Y38" i="4"/>
  <c r="Z38" i="4"/>
  <c r="AA38" i="4"/>
  <c r="AB38" i="4"/>
  <c r="AC38" i="4"/>
  <c r="AD38" i="4"/>
  <c r="AE38" i="4"/>
  <c r="AF38" i="4"/>
  <c r="W38" i="4"/>
  <c r="L23" i="4"/>
  <c r="M23" i="4"/>
  <c r="N23" i="4"/>
  <c r="O23" i="4"/>
  <c r="P23" i="4"/>
  <c r="Q23" i="4"/>
  <c r="R23" i="4"/>
  <c r="S23" i="4"/>
  <c r="T23" i="4"/>
  <c r="U23" i="4"/>
  <c r="L24" i="4"/>
  <c r="M24" i="4"/>
  <c r="N24" i="4"/>
  <c r="O24" i="4"/>
  <c r="P24" i="4"/>
  <c r="Q24" i="4"/>
  <c r="R24" i="4"/>
  <c r="S24" i="4"/>
  <c r="T24" i="4"/>
  <c r="U24" i="4"/>
  <c r="L25" i="4"/>
  <c r="M25" i="4"/>
  <c r="N25" i="4"/>
  <c r="O25" i="4"/>
  <c r="P25" i="4"/>
  <c r="Q25" i="4"/>
  <c r="R25" i="4"/>
  <c r="S25" i="4"/>
  <c r="T25" i="4"/>
  <c r="U25" i="4"/>
  <c r="L26" i="4"/>
  <c r="M26" i="4"/>
  <c r="N26" i="4"/>
  <c r="O26" i="4"/>
  <c r="P26" i="4"/>
  <c r="Q26" i="4"/>
  <c r="R26" i="4"/>
  <c r="S26" i="4"/>
  <c r="T26" i="4"/>
  <c r="U26" i="4"/>
  <c r="L27" i="4"/>
  <c r="M27" i="4"/>
  <c r="N27" i="4"/>
  <c r="O27" i="4"/>
  <c r="P27" i="4"/>
  <c r="Q27" i="4"/>
  <c r="R27" i="4"/>
  <c r="S27" i="4"/>
  <c r="T27" i="4"/>
  <c r="U27" i="4"/>
  <c r="L28" i="4"/>
  <c r="M28" i="4"/>
  <c r="N28" i="4"/>
  <c r="O28" i="4"/>
  <c r="P28" i="4"/>
  <c r="Q28" i="4"/>
  <c r="R28" i="4"/>
  <c r="S28" i="4"/>
  <c r="T28" i="4"/>
  <c r="U28" i="4"/>
  <c r="L29" i="4"/>
  <c r="M29" i="4"/>
  <c r="N29" i="4"/>
  <c r="O29" i="4"/>
  <c r="P29" i="4"/>
  <c r="Q29" i="4"/>
  <c r="R29" i="4"/>
  <c r="S29" i="4"/>
  <c r="T29" i="4"/>
  <c r="U29" i="4"/>
  <c r="L30" i="4"/>
  <c r="M30" i="4"/>
  <c r="N30" i="4"/>
  <c r="O30" i="4"/>
  <c r="P30" i="4"/>
  <c r="Q30" i="4"/>
  <c r="R30" i="4"/>
  <c r="S30" i="4"/>
  <c r="T30" i="4"/>
  <c r="U30" i="4"/>
  <c r="L31" i="4"/>
  <c r="M31" i="4"/>
  <c r="N31" i="4"/>
  <c r="O31" i="4"/>
  <c r="P31" i="4"/>
  <c r="Q31" i="4"/>
  <c r="R31" i="4"/>
  <c r="S31" i="4"/>
  <c r="T31" i="4"/>
  <c r="U31" i="4"/>
  <c r="L32" i="4"/>
  <c r="M32" i="4"/>
  <c r="N32" i="4"/>
  <c r="O32" i="4"/>
  <c r="P32" i="4"/>
  <c r="Q32" i="4"/>
  <c r="R32" i="4"/>
  <c r="S32" i="4"/>
  <c r="T32" i="4"/>
  <c r="U32" i="4"/>
  <c r="L33" i="4"/>
  <c r="M33" i="4"/>
  <c r="N33" i="4"/>
  <c r="O33" i="4"/>
  <c r="P33" i="4"/>
  <c r="Q33" i="4"/>
  <c r="R33" i="4"/>
  <c r="S33" i="4"/>
  <c r="T33" i="4"/>
  <c r="U33" i="4"/>
  <c r="L34" i="4"/>
  <c r="M34" i="4"/>
  <c r="N34" i="4"/>
  <c r="O34" i="4"/>
  <c r="P34" i="4"/>
  <c r="Q34" i="4"/>
  <c r="R34" i="4"/>
  <c r="S34" i="4"/>
  <c r="T34" i="4"/>
  <c r="U34" i="4"/>
  <c r="L35" i="4"/>
  <c r="M35" i="4"/>
  <c r="N35" i="4"/>
  <c r="O35" i="4"/>
  <c r="P35" i="4"/>
  <c r="Q35" i="4"/>
  <c r="R35" i="4"/>
  <c r="S35" i="4"/>
  <c r="T35" i="4"/>
  <c r="U35" i="4"/>
  <c r="L36" i="4"/>
  <c r="M36" i="4"/>
  <c r="N36" i="4"/>
  <c r="O36" i="4"/>
  <c r="P36" i="4"/>
  <c r="Q36" i="4"/>
  <c r="R36" i="4"/>
  <c r="S36" i="4"/>
  <c r="T36" i="4"/>
  <c r="U36" i="4"/>
  <c r="L37" i="4"/>
  <c r="M37" i="4"/>
  <c r="N37" i="4"/>
  <c r="O37" i="4"/>
  <c r="P37" i="4"/>
  <c r="Q37" i="4"/>
  <c r="R37" i="4"/>
  <c r="S37" i="4"/>
  <c r="T37" i="4"/>
  <c r="U37" i="4"/>
  <c r="L38" i="4"/>
  <c r="M38" i="4"/>
  <c r="N38" i="4"/>
  <c r="O38" i="4"/>
  <c r="P38" i="4"/>
  <c r="Q38" i="4"/>
  <c r="R38" i="4"/>
  <c r="S38" i="4"/>
  <c r="T38" i="4"/>
  <c r="U38" i="4"/>
  <c r="E23" i="4"/>
  <c r="F23" i="4"/>
  <c r="G23" i="4"/>
  <c r="H23" i="4"/>
  <c r="I23" i="4"/>
  <c r="J23" i="4"/>
  <c r="E24" i="4"/>
  <c r="F24" i="4"/>
  <c r="G24" i="4"/>
  <c r="H24" i="4"/>
  <c r="I24" i="4"/>
  <c r="J24" i="4"/>
  <c r="E25" i="4"/>
  <c r="F25" i="4"/>
  <c r="G25" i="4"/>
  <c r="H25" i="4"/>
  <c r="I25" i="4"/>
  <c r="J25" i="4"/>
  <c r="E26" i="4"/>
  <c r="F26" i="4"/>
  <c r="G26" i="4"/>
  <c r="H26" i="4"/>
  <c r="I26" i="4"/>
  <c r="J26" i="4"/>
  <c r="E27" i="4"/>
  <c r="F27" i="4"/>
  <c r="G27" i="4"/>
  <c r="H27" i="4"/>
  <c r="I27" i="4"/>
  <c r="J27" i="4"/>
  <c r="E28" i="4"/>
  <c r="F28" i="4"/>
  <c r="G28" i="4"/>
  <c r="H28" i="4"/>
  <c r="I28" i="4"/>
  <c r="J28" i="4"/>
  <c r="E29" i="4"/>
  <c r="F29" i="4"/>
  <c r="G29" i="4"/>
  <c r="H29" i="4"/>
  <c r="I29" i="4"/>
  <c r="J29" i="4"/>
  <c r="E30" i="4"/>
  <c r="F30" i="4"/>
  <c r="G30" i="4"/>
  <c r="H30" i="4"/>
  <c r="I30" i="4"/>
  <c r="J30" i="4"/>
  <c r="E31" i="4"/>
  <c r="F31" i="4"/>
  <c r="G31" i="4"/>
  <c r="H31" i="4"/>
  <c r="I31" i="4"/>
  <c r="J31" i="4"/>
  <c r="E32" i="4"/>
  <c r="F32" i="4"/>
  <c r="G32" i="4"/>
  <c r="H32" i="4"/>
  <c r="I32" i="4"/>
  <c r="J32" i="4"/>
  <c r="E33" i="4"/>
  <c r="F33" i="4"/>
  <c r="G33" i="4"/>
  <c r="H33" i="4"/>
  <c r="I33" i="4"/>
  <c r="J33" i="4"/>
  <c r="E34" i="4"/>
  <c r="F34" i="4"/>
  <c r="G34" i="4"/>
  <c r="H34" i="4"/>
  <c r="I34" i="4"/>
  <c r="J34" i="4"/>
  <c r="E35" i="4"/>
  <c r="F35" i="4"/>
  <c r="G35" i="4"/>
  <c r="H35" i="4"/>
  <c r="I35" i="4"/>
  <c r="J35" i="4"/>
  <c r="E36" i="4"/>
  <c r="F36" i="4"/>
  <c r="G36" i="4"/>
  <c r="H36" i="4"/>
  <c r="I36" i="4"/>
  <c r="J36" i="4"/>
  <c r="E37" i="4"/>
  <c r="F37" i="4"/>
  <c r="G37" i="4"/>
  <c r="H37" i="4"/>
  <c r="I37" i="4"/>
  <c r="J37" i="4"/>
  <c r="E38" i="4"/>
  <c r="F38" i="4"/>
  <c r="G38" i="4"/>
  <c r="H38" i="4"/>
  <c r="I38" i="4"/>
  <c r="J38" i="4"/>
  <c r="T6" i="4"/>
  <c r="P10" i="4"/>
  <c r="T14" i="4"/>
  <c r="P18" i="4"/>
  <c r="Q18" i="4"/>
  <c r="M22" i="4"/>
  <c r="T22" i="4"/>
  <c r="U22" i="4"/>
  <c r="L10" i="4"/>
  <c r="L11" i="4"/>
  <c r="L18" i="4"/>
  <c r="E4" i="4"/>
  <c r="R4" i="4" s="1"/>
  <c r="F4" i="4"/>
  <c r="G4" i="4"/>
  <c r="N4" i="4" s="1"/>
  <c r="H4" i="4"/>
  <c r="I4" i="4"/>
  <c r="J4" i="4"/>
  <c r="E5" i="4"/>
  <c r="Q5" i="4" s="1"/>
  <c r="F5" i="4"/>
  <c r="G5" i="4"/>
  <c r="H5" i="4"/>
  <c r="I5" i="4"/>
  <c r="M5" i="4" s="1"/>
  <c r="J5" i="4"/>
  <c r="E6" i="4"/>
  <c r="P6" i="4" s="1"/>
  <c r="F6" i="4"/>
  <c r="G6" i="4"/>
  <c r="H6" i="4"/>
  <c r="I6" i="4"/>
  <c r="J6" i="4"/>
  <c r="E7" i="4"/>
  <c r="O7" i="4" s="1"/>
  <c r="F7" i="4"/>
  <c r="G7" i="4"/>
  <c r="H7" i="4"/>
  <c r="I7" i="4"/>
  <c r="J7" i="4"/>
  <c r="E8" i="4"/>
  <c r="N8" i="4" s="1"/>
  <c r="F8" i="4"/>
  <c r="G8" i="4"/>
  <c r="R8" i="4" s="1"/>
  <c r="H8" i="4"/>
  <c r="I8" i="4"/>
  <c r="J8" i="4"/>
  <c r="E9" i="4"/>
  <c r="M9" i="4" s="1"/>
  <c r="F9" i="4"/>
  <c r="G9" i="4"/>
  <c r="H9" i="4"/>
  <c r="I9" i="4"/>
  <c r="Q9" i="4" s="1"/>
  <c r="J9" i="4"/>
  <c r="E10" i="4"/>
  <c r="T10" i="4" s="1"/>
  <c r="F10" i="4"/>
  <c r="G10" i="4"/>
  <c r="H10" i="4"/>
  <c r="I10" i="4"/>
  <c r="J10" i="4"/>
  <c r="E11" i="4"/>
  <c r="S11" i="4" s="1"/>
  <c r="F11" i="4"/>
  <c r="G11" i="4"/>
  <c r="H11" i="4"/>
  <c r="I11" i="4"/>
  <c r="J11" i="4"/>
  <c r="E12" i="4"/>
  <c r="R12" i="4" s="1"/>
  <c r="F12" i="4"/>
  <c r="G12" i="4"/>
  <c r="N12" i="4" s="1"/>
  <c r="H12" i="4"/>
  <c r="I12" i="4"/>
  <c r="J12" i="4"/>
  <c r="E13" i="4"/>
  <c r="Q13" i="4" s="1"/>
  <c r="F13" i="4"/>
  <c r="G13" i="4"/>
  <c r="H13" i="4"/>
  <c r="I13" i="4"/>
  <c r="M13" i="4" s="1"/>
  <c r="J13" i="4"/>
  <c r="E14" i="4"/>
  <c r="P14" i="4" s="1"/>
  <c r="F14" i="4"/>
  <c r="G14" i="4"/>
  <c r="H14" i="4"/>
  <c r="I14" i="4"/>
  <c r="J14" i="4"/>
  <c r="E15" i="4"/>
  <c r="O15" i="4" s="1"/>
  <c r="F15" i="4"/>
  <c r="G15" i="4"/>
  <c r="H15" i="4"/>
  <c r="I15" i="4"/>
  <c r="J15" i="4"/>
  <c r="E16" i="4"/>
  <c r="N16" i="4" s="1"/>
  <c r="F16" i="4"/>
  <c r="G16" i="4"/>
  <c r="R16" i="4" s="1"/>
  <c r="H16" i="4"/>
  <c r="I16" i="4"/>
  <c r="J16" i="4"/>
  <c r="E17" i="4"/>
  <c r="M17" i="4" s="1"/>
  <c r="F17" i="4"/>
  <c r="G17" i="4"/>
  <c r="H17" i="4"/>
  <c r="I17" i="4"/>
  <c r="Q17" i="4" s="1"/>
  <c r="J17" i="4"/>
  <c r="E18" i="4"/>
  <c r="T18" i="4" s="1"/>
  <c r="F18" i="4"/>
  <c r="G18" i="4"/>
  <c r="H18" i="4"/>
  <c r="I18" i="4"/>
  <c r="J18" i="4"/>
  <c r="E19" i="4"/>
  <c r="S19" i="4" s="1"/>
  <c r="F19" i="4"/>
  <c r="L19" i="4" s="1"/>
  <c r="G19" i="4"/>
  <c r="H19" i="4"/>
  <c r="I19" i="4"/>
  <c r="J19" i="4"/>
  <c r="E20" i="4"/>
  <c r="R20" i="4" s="1"/>
  <c r="F20" i="4"/>
  <c r="G20" i="4"/>
  <c r="O20" i="4" s="1"/>
  <c r="H20" i="4"/>
  <c r="I20" i="4"/>
  <c r="J20" i="4"/>
  <c r="E21" i="4"/>
  <c r="Q21" i="4" s="1"/>
  <c r="F21" i="4"/>
  <c r="G21" i="4"/>
  <c r="H21" i="4"/>
  <c r="I21" i="4"/>
  <c r="U21" i="4" s="1"/>
  <c r="J21" i="4"/>
  <c r="N21" i="4" s="1"/>
  <c r="E22" i="4"/>
  <c r="P22" i="4" s="1"/>
  <c r="F22" i="4"/>
  <c r="G22" i="4"/>
  <c r="H22" i="4"/>
  <c r="I22" i="4"/>
  <c r="J22" i="4"/>
  <c r="F3" i="4"/>
  <c r="L3" i="4" s="1"/>
  <c r="G3" i="4"/>
  <c r="H3" i="4"/>
  <c r="I3" i="4"/>
  <c r="J3" i="4"/>
  <c r="E3" i="4"/>
  <c r="S3" i="4" s="1"/>
  <c r="AG3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50" i="2"/>
  <c r="AG2" i="2"/>
  <c r="Z50" i="2"/>
  <c r="X49" i="2"/>
  <c r="V49" i="2"/>
  <c r="V50" i="2" s="1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AC49" i="2"/>
  <c r="AC50" i="2" s="1"/>
  <c r="AE49" i="2"/>
  <c r="AG49" i="2" s="1"/>
  <c r="P162" i="4" l="1"/>
  <c r="N162" i="4"/>
  <c r="O160" i="4"/>
  <c r="R158" i="4"/>
  <c r="M157" i="4"/>
  <c r="U156" i="4"/>
  <c r="P155" i="4"/>
  <c r="N155" i="4"/>
  <c r="L154" i="4"/>
  <c r="T153" i="4"/>
  <c r="O152" i="4"/>
  <c r="R150" i="4"/>
  <c r="M149" i="4"/>
  <c r="U148" i="4"/>
  <c r="P147" i="4"/>
  <c r="N147" i="4"/>
  <c r="L146" i="4"/>
  <c r="T145" i="4"/>
  <c r="O144" i="4"/>
  <c r="M141" i="4"/>
  <c r="U140" i="4"/>
  <c r="N139" i="4"/>
  <c r="L138" i="4"/>
  <c r="T137" i="4"/>
  <c r="O136" i="4"/>
  <c r="Z142" i="4" s="1"/>
  <c r="N135" i="4"/>
  <c r="U159" i="4"/>
  <c r="L157" i="4"/>
  <c r="T156" i="4"/>
  <c r="R153" i="4"/>
  <c r="M152" i="4"/>
  <c r="U151" i="4"/>
  <c r="L149" i="4"/>
  <c r="T148" i="4"/>
  <c r="R145" i="4"/>
  <c r="M144" i="4"/>
  <c r="U143" i="4"/>
  <c r="L141" i="4"/>
  <c r="T140" i="4"/>
  <c r="R137" i="4"/>
  <c r="M136" i="4"/>
  <c r="U135" i="4"/>
  <c r="M135" i="4"/>
  <c r="M160" i="4"/>
  <c r="M162" i="4"/>
  <c r="U161" i="4"/>
  <c r="N161" i="4"/>
  <c r="L160" i="4"/>
  <c r="O158" i="4"/>
  <c r="R156" i="4"/>
  <c r="M155" i="4"/>
  <c r="U154" i="4"/>
  <c r="P153" i="4"/>
  <c r="N153" i="4"/>
  <c r="L152" i="4"/>
  <c r="T151" i="4"/>
  <c r="O150" i="4"/>
  <c r="R148" i="4"/>
  <c r="M147" i="4"/>
  <c r="U146" i="4"/>
  <c r="P145" i="4"/>
  <c r="N145" i="4"/>
  <c r="L144" i="4"/>
  <c r="T143" i="4"/>
  <c r="R140" i="4"/>
  <c r="U138" i="4"/>
  <c r="P137" i="4"/>
  <c r="N137" i="4"/>
  <c r="L136" i="4"/>
  <c r="T135" i="4"/>
  <c r="AE142" i="4" s="1"/>
  <c r="L135" i="4"/>
  <c r="N159" i="4"/>
  <c r="L158" i="4"/>
  <c r="O156" i="4"/>
  <c r="M153" i="4"/>
  <c r="N151" i="4"/>
  <c r="L150" i="4"/>
  <c r="O148" i="4"/>
  <c r="R146" i="4"/>
  <c r="M145" i="4"/>
  <c r="U144" i="4"/>
  <c r="P143" i="4"/>
  <c r="N143" i="4"/>
  <c r="L142" i="4"/>
  <c r="T141" i="4"/>
  <c r="O140" i="4"/>
  <c r="R138" i="4"/>
  <c r="M137" i="4"/>
  <c r="U136" i="4"/>
  <c r="R135" i="4"/>
  <c r="M161" i="4"/>
  <c r="U162" i="4"/>
  <c r="O159" i="4"/>
  <c r="R157" i="4"/>
  <c r="M156" i="4"/>
  <c r="U155" i="4"/>
  <c r="P154" i="4"/>
  <c r="N154" i="4"/>
  <c r="L153" i="4"/>
  <c r="T152" i="4"/>
  <c r="O151" i="4"/>
  <c r="R149" i="4"/>
  <c r="M148" i="4"/>
  <c r="U147" i="4"/>
  <c r="P146" i="4"/>
  <c r="N146" i="4"/>
  <c r="L145" i="4"/>
  <c r="T144" i="4"/>
  <c r="O143" i="4"/>
  <c r="R141" i="4"/>
  <c r="M140" i="4"/>
  <c r="P138" i="4"/>
  <c r="N138" i="4"/>
  <c r="L137" i="4"/>
  <c r="T136" i="4"/>
  <c r="Q135" i="4"/>
  <c r="T162" i="4"/>
  <c r="R160" i="4"/>
  <c r="M159" i="4"/>
  <c r="P157" i="4"/>
  <c r="N157" i="4"/>
  <c r="T155" i="4"/>
  <c r="O154" i="4"/>
  <c r="R152" i="4"/>
  <c r="M151" i="4"/>
  <c r="U150" i="4"/>
  <c r="P149" i="4"/>
  <c r="N149" i="4"/>
  <c r="T147" i="4"/>
  <c r="M143" i="4"/>
  <c r="U142" i="4"/>
  <c r="N141" i="4"/>
  <c r="O138" i="4"/>
  <c r="R136" i="4"/>
  <c r="P135" i="4"/>
  <c r="AA142" i="4" s="1"/>
  <c r="O161" i="4"/>
  <c r="N160" i="4"/>
  <c r="L159" i="4"/>
  <c r="T158" i="4"/>
  <c r="N152" i="4"/>
  <c r="L151" i="4"/>
  <c r="N144" i="4"/>
  <c r="N136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AD142" i="4" s="1"/>
  <c r="S134" i="4"/>
  <c r="R161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4" i="4"/>
  <c r="P161" i="4"/>
  <c r="U126" i="4"/>
  <c r="T127" i="4"/>
  <c r="L126" i="4"/>
  <c r="S127" i="4"/>
  <c r="S126" i="4"/>
  <c r="S125" i="4"/>
  <c r="S124" i="4"/>
  <c r="S123" i="4"/>
  <c r="S122" i="4"/>
  <c r="S121" i="4"/>
  <c r="S120" i="4"/>
  <c r="S119" i="4"/>
  <c r="S118" i="4"/>
  <c r="L127" i="4"/>
  <c r="R127" i="4"/>
  <c r="R126" i="4"/>
  <c r="R125" i="4"/>
  <c r="R124" i="4"/>
  <c r="R123" i="4"/>
  <c r="R122" i="4"/>
  <c r="R121" i="4"/>
  <c r="R120" i="4"/>
  <c r="R119" i="4"/>
  <c r="R118" i="4"/>
  <c r="U127" i="4"/>
  <c r="M126" i="4"/>
  <c r="T126" i="4"/>
  <c r="Q127" i="4"/>
  <c r="P127" i="4"/>
  <c r="P126" i="4"/>
  <c r="P124" i="4"/>
  <c r="P123" i="4"/>
  <c r="P122" i="4"/>
  <c r="P121" i="4"/>
  <c r="P120" i="4"/>
  <c r="P119" i="4"/>
  <c r="P118" i="4"/>
  <c r="M127" i="4"/>
  <c r="Q126" i="4"/>
  <c r="O122" i="4"/>
  <c r="O121" i="4"/>
  <c r="O120" i="4"/>
  <c r="O119" i="4"/>
  <c r="O118" i="4"/>
  <c r="U117" i="4"/>
  <c r="M117" i="4"/>
  <c r="U115" i="4"/>
  <c r="M115" i="4"/>
  <c r="U114" i="4"/>
  <c r="M114" i="4"/>
  <c r="U113" i="4"/>
  <c r="M113" i="4"/>
  <c r="U112" i="4"/>
  <c r="M112" i="4"/>
  <c r="U111" i="4"/>
  <c r="M111" i="4"/>
  <c r="U110" i="4"/>
  <c r="M110" i="4"/>
  <c r="U109" i="4"/>
  <c r="M109" i="4"/>
  <c r="U108" i="4"/>
  <c r="M108" i="4"/>
  <c r="U107" i="4"/>
  <c r="M107" i="4"/>
  <c r="U106" i="4"/>
  <c r="M106" i="4"/>
  <c r="U105" i="4"/>
  <c r="M105" i="4"/>
  <c r="U104" i="4"/>
  <c r="M104" i="4"/>
  <c r="U103" i="4"/>
  <c r="M103" i="4"/>
  <c r="U102" i="4"/>
  <c r="M102" i="4"/>
  <c r="U101" i="4"/>
  <c r="M101" i="4"/>
  <c r="U100" i="4"/>
  <c r="M100" i="4"/>
  <c r="U116" i="4"/>
  <c r="L117" i="4"/>
  <c r="L116" i="4"/>
  <c r="L115" i="4"/>
  <c r="L114" i="4"/>
  <c r="T112" i="4"/>
  <c r="T111" i="4"/>
  <c r="L111" i="4"/>
  <c r="L110" i="4"/>
  <c r="T109" i="4"/>
  <c r="L109" i="4"/>
  <c r="T108" i="4"/>
  <c r="L108" i="4"/>
  <c r="T107" i="4"/>
  <c r="L107" i="4"/>
  <c r="T106" i="4"/>
  <c r="L106" i="4"/>
  <c r="T105" i="4"/>
  <c r="L105" i="4"/>
  <c r="T104" i="4"/>
  <c r="L104" i="4"/>
  <c r="T103" i="4"/>
  <c r="L103" i="4"/>
  <c r="T102" i="4"/>
  <c r="L102" i="4"/>
  <c r="T101" i="4"/>
  <c r="L101" i="4"/>
  <c r="T100" i="4"/>
  <c r="L100" i="4"/>
  <c r="M116" i="4"/>
  <c r="T117" i="4"/>
  <c r="T116" i="4"/>
  <c r="T115" i="4"/>
  <c r="T114" i="4"/>
  <c r="T113" i="4"/>
  <c r="L113" i="4"/>
  <c r="L112" i="4"/>
  <c r="T110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Q106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2" i="4"/>
  <c r="P101" i="4"/>
  <c r="P100" i="4"/>
  <c r="O103" i="4"/>
  <c r="O102" i="4"/>
  <c r="O101" i="4"/>
  <c r="O100" i="4"/>
  <c r="S73" i="4"/>
  <c r="S72" i="4"/>
  <c r="S71" i="4"/>
  <c r="S70" i="4"/>
  <c r="S69" i="4"/>
  <c r="S68" i="4"/>
  <c r="S67" i="4"/>
  <c r="R73" i="4"/>
  <c r="R72" i="4"/>
  <c r="R71" i="4"/>
  <c r="R70" i="4"/>
  <c r="R69" i="4"/>
  <c r="R68" i="4"/>
  <c r="R67" i="4"/>
  <c r="Q73" i="4"/>
  <c r="Q72" i="4"/>
  <c r="Q71" i="4"/>
  <c r="Q70" i="4"/>
  <c r="Q69" i="4"/>
  <c r="Q68" i="4"/>
  <c r="Q67" i="4"/>
  <c r="P73" i="4"/>
  <c r="P72" i="4"/>
  <c r="P71" i="4"/>
  <c r="P70" i="4"/>
  <c r="P69" i="4"/>
  <c r="P68" i="4"/>
  <c r="P67" i="4"/>
  <c r="N20" i="4"/>
  <c r="S15" i="4"/>
  <c r="O11" i="4"/>
  <c r="U5" i="4"/>
  <c r="L21" i="4"/>
  <c r="L13" i="4"/>
  <c r="L5" i="4"/>
  <c r="O22" i="4"/>
  <c r="P21" i="4"/>
  <c r="Q20" i="4"/>
  <c r="R19" i="4"/>
  <c r="S18" i="4"/>
  <c r="T17" i="4"/>
  <c r="U16" i="4"/>
  <c r="M16" i="4"/>
  <c r="N15" i="4"/>
  <c r="O14" i="4"/>
  <c r="P13" i="4"/>
  <c r="Q12" i="4"/>
  <c r="R11" i="4"/>
  <c r="S10" i="4"/>
  <c r="T9" i="4"/>
  <c r="U8" i="4"/>
  <c r="M8" i="4"/>
  <c r="N7" i="4"/>
  <c r="O6" i="4"/>
  <c r="P5" i="4"/>
  <c r="Q4" i="4"/>
  <c r="R3" i="4"/>
  <c r="M21" i="4"/>
  <c r="L20" i="4"/>
  <c r="L12" i="4"/>
  <c r="L4" i="4"/>
  <c r="W22" i="4" s="1"/>
  <c r="N22" i="4"/>
  <c r="O21" i="4"/>
  <c r="P20" i="4"/>
  <c r="Q19" i="4"/>
  <c r="R18" i="4"/>
  <c r="S17" i="4"/>
  <c r="T16" i="4"/>
  <c r="U15" i="4"/>
  <c r="M15" i="4"/>
  <c r="N14" i="4"/>
  <c r="O13" i="4"/>
  <c r="P12" i="4"/>
  <c r="Q11" i="4"/>
  <c r="R10" i="4"/>
  <c r="S9" i="4"/>
  <c r="T8" i="4"/>
  <c r="U7" i="4"/>
  <c r="M7" i="4"/>
  <c r="N6" i="4"/>
  <c r="O5" i="4"/>
  <c r="P4" i="4"/>
  <c r="Q3" i="4"/>
  <c r="P19" i="4"/>
  <c r="R17" i="4"/>
  <c r="S16" i="4"/>
  <c r="T15" i="4"/>
  <c r="U14" i="4"/>
  <c r="M14" i="4"/>
  <c r="N13" i="4"/>
  <c r="O12" i="4"/>
  <c r="P11" i="4"/>
  <c r="Q10" i="4"/>
  <c r="R9" i="4"/>
  <c r="S8" i="4"/>
  <c r="T7" i="4"/>
  <c r="U6" i="4"/>
  <c r="M6" i="4"/>
  <c r="N5" i="4"/>
  <c r="O4" i="4"/>
  <c r="P3" i="4"/>
  <c r="O19" i="4"/>
  <c r="U13" i="4"/>
  <c r="O3" i="4"/>
  <c r="L17" i="4"/>
  <c r="L9" i="4"/>
  <c r="S22" i="4"/>
  <c r="T21" i="4"/>
  <c r="U20" i="4"/>
  <c r="M20" i="4"/>
  <c r="N19" i="4"/>
  <c r="O18" i="4"/>
  <c r="P17" i="4"/>
  <c r="Q16" i="4"/>
  <c r="R15" i="4"/>
  <c r="S14" i="4"/>
  <c r="T13" i="4"/>
  <c r="U12" i="4"/>
  <c r="M12" i="4"/>
  <c r="N11" i="4"/>
  <c r="O10" i="4"/>
  <c r="P9" i="4"/>
  <c r="Q8" i="4"/>
  <c r="R7" i="4"/>
  <c r="S6" i="4"/>
  <c r="T5" i="4"/>
  <c r="U4" i="4"/>
  <c r="M4" i="4"/>
  <c r="N3" i="4"/>
  <c r="L16" i="4"/>
  <c r="L8" i="4"/>
  <c r="R22" i="4"/>
  <c r="S21" i="4"/>
  <c r="T20" i="4"/>
  <c r="U19" i="4"/>
  <c r="M19" i="4"/>
  <c r="N18" i="4"/>
  <c r="O17" i="4"/>
  <c r="P16" i="4"/>
  <c r="Q15" i="4"/>
  <c r="R14" i="4"/>
  <c r="S13" i="4"/>
  <c r="T12" i="4"/>
  <c r="U11" i="4"/>
  <c r="M11" i="4"/>
  <c r="N10" i="4"/>
  <c r="O9" i="4"/>
  <c r="P8" i="4"/>
  <c r="Q7" i="4"/>
  <c r="R6" i="4"/>
  <c r="S5" i="4"/>
  <c r="T4" i="4"/>
  <c r="U3" i="4"/>
  <c r="M3" i="4"/>
  <c r="X22" i="4" s="1"/>
  <c r="S7" i="4"/>
  <c r="L15" i="4"/>
  <c r="L7" i="4"/>
  <c r="Q22" i="4"/>
  <c r="R21" i="4"/>
  <c r="S20" i="4"/>
  <c r="T19" i="4"/>
  <c r="U18" i="4"/>
  <c r="M18" i="4"/>
  <c r="N17" i="4"/>
  <c r="O16" i="4"/>
  <c r="P15" i="4"/>
  <c r="Q14" i="4"/>
  <c r="R13" i="4"/>
  <c r="S12" i="4"/>
  <c r="T11" i="4"/>
  <c r="U10" i="4"/>
  <c r="M10" i="4"/>
  <c r="N9" i="4"/>
  <c r="O8" i="4"/>
  <c r="P7" i="4"/>
  <c r="Q6" i="4"/>
  <c r="R5" i="4"/>
  <c r="S4" i="4"/>
  <c r="AD22" i="4" s="1"/>
  <c r="T3" i="4"/>
  <c r="L22" i="4"/>
  <c r="L14" i="4"/>
  <c r="L6" i="4"/>
  <c r="U17" i="4"/>
  <c r="U9" i="4"/>
  <c r="W45" i="2"/>
  <c r="Y45" i="2" s="1"/>
  <c r="W10" i="2"/>
  <c r="Y10" i="2" s="1"/>
  <c r="W7" i="2"/>
  <c r="Y7" i="2" s="1"/>
  <c r="W23" i="2"/>
  <c r="Y23" i="2" s="1"/>
  <c r="W18" i="2"/>
  <c r="Y18" i="2" s="1"/>
  <c r="AD5" i="2"/>
  <c r="AD13" i="2"/>
  <c r="AD21" i="2"/>
  <c r="AD29" i="2"/>
  <c r="AD37" i="2"/>
  <c r="AD45" i="2"/>
  <c r="AD38" i="2"/>
  <c r="AD12" i="2"/>
  <c r="AD6" i="2"/>
  <c r="AD14" i="2"/>
  <c r="AD22" i="2"/>
  <c r="AD30" i="2"/>
  <c r="AD46" i="2"/>
  <c r="AD36" i="2"/>
  <c r="AD7" i="2"/>
  <c r="AD15" i="2"/>
  <c r="AD23" i="2"/>
  <c r="AD31" i="2"/>
  <c r="AD39" i="2"/>
  <c r="AD47" i="2"/>
  <c r="AD40" i="2"/>
  <c r="AD4" i="2"/>
  <c r="AD8" i="2"/>
  <c r="AD16" i="2"/>
  <c r="AD24" i="2"/>
  <c r="AD32" i="2"/>
  <c r="AD48" i="2"/>
  <c r="AD28" i="2"/>
  <c r="AD9" i="2"/>
  <c r="AD17" i="2"/>
  <c r="AD25" i="2"/>
  <c r="AD33" i="2"/>
  <c r="AD41" i="2"/>
  <c r="AD2" i="2"/>
  <c r="AF2" i="2" s="1"/>
  <c r="AD10" i="2"/>
  <c r="AD18" i="2"/>
  <c r="AD26" i="2"/>
  <c r="AD34" i="2"/>
  <c r="AD42" i="2"/>
  <c r="AD20" i="2"/>
  <c r="AD44" i="2"/>
  <c r="AD3" i="2"/>
  <c r="AD11" i="2"/>
  <c r="AD19" i="2"/>
  <c r="AD27" i="2"/>
  <c r="AD35" i="2"/>
  <c r="AD43" i="2"/>
  <c r="W26" i="2"/>
  <c r="Y26" i="2" s="1"/>
  <c r="W2" i="2"/>
  <c r="Y2" i="2" s="1"/>
  <c r="W15" i="2"/>
  <c r="Y15" i="2" s="1"/>
  <c r="W34" i="2"/>
  <c r="Y34" i="2" s="1"/>
  <c r="W42" i="2"/>
  <c r="Y42" i="2" s="1"/>
  <c r="W8" i="2"/>
  <c r="Y8" i="2" s="1"/>
  <c r="W32" i="2"/>
  <c r="Y32" i="2" s="1"/>
  <c r="W40" i="2"/>
  <c r="Y40" i="2" s="1"/>
  <c r="W48" i="2"/>
  <c r="Y48" i="2" s="1"/>
  <c r="W3" i="2"/>
  <c r="Y3" i="2" s="1"/>
  <c r="W11" i="2"/>
  <c r="Y11" i="2" s="1"/>
  <c r="W19" i="2"/>
  <c r="Y19" i="2" s="1"/>
  <c r="W27" i="2"/>
  <c r="Y27" i="2" s="1"/>
  <c r="W35" i="2"/>
  <c r="Y35" i="2" s="1"/>
  <c r="W43" i="2"/>
  <c r="Y43" i="2" s="1"/>
  <c r="W16" i="2"/>
  <c r="Y16" i="2" s="1"/>
  <c r="W24" i="2"/>
  <c r="Y24" i="2" s="1"/>
  <c r="W6" i="2"/>
  <c r="Y6" i="2" s="1"/>
  <c r="W14" i="2"/>
  <c r="Y14" i="2" s="1"/>
  <c r="W22" i="2"/>
  <c r="Y22" i="2" s="1"/>
  <c r="W30" i="2"/>
  <c r="Y30" i="2" s="1"/>
  <c r="W38" i="2"/>
  <c r="Y38" i="2" s="1"/>
  <c r="W46" i="2"/>
  <c r="Y46" i="2" s="1"/>
  <c r="W9" i="2"/>
  <c r="Y9" i="2" s="1"/>
  <c r="W17" i="2"/>
  <c r="Y17" i="2" s="1"/>
  <c r="W25" i="2"/>
  <c r="Y25" i="2" s="1"/>
  <c r="W33" i="2"/>
  <c r="Y33" i="2" s="1"/>
  <c r="W41" i="2"/>
  <c r="Y41" i="2" s="1"/>
  <c r="W4" i="2"/>
  <c r="Y4" i="2" s="1"/>
  <c r="W12" i="2"/>
  <c r="Y12" i="2" s="1"/>
  <c r="W20" i="2"/>
  <c r="Y20" i="2" s="1"/>
  <c r="W28" i="2"/>
  <c r="Y28" i="2" s="1"/>
  <c r="W36" i="2"/>
  <c r="Y36" i="2" s="1"/>
  <c r="W44" i="2"/>
  <c r="Y44" i="2" s="1"/>
  <c r="W31" i="2"/>
  <c r="Y31" i="2" s="1"/>
  <c r="W39" i="2"/>
  <c r="Y39" i="2" s="1"/>
  <c r="W47" i="2"/>
  <c r="Y47" i="2" s="1"/>
  <c r="W5" i="2"/>
  <c r="Y5" i="2" s="1"/>
  <c r="W13" i="2"/>
  <c r="Y13" i="2" s="1"/>
  <c r="W21" i="2"/>
  <c r="Y21" i="2" s="1"/>
  <c r="W29" i="2"/>
  <c r="Y29" i="2" s="1"/>
  <c r="W37" i="2"/>
  <c r="Y37" i="2" s="1"/>
  <c r="AB142" i="4" l="1"/>
  <c r="X142" i="4"/>
  <c r="AC142" i="4"/>
  <c r="AF142" i="4"/>
  <c r="Y142" i="4"/>
  <c r="W142" i="4"/>
  <c r="AF22" i="4"/>
  <c r="Y22" i="4"/>
  <c r="AC22" i="4"/>
  <c r="Z22" i="4"/>
  <c r="AA22" i="4"/>
  <c r="AE22" i="4"/>
  <c r="AB22" i="4"/>
  <c r="AF3" i="2"/>
  <c r="AF4" i="2" l="1"/>
  <c r="AF5" i="2" l="1"/>
  <c r="D178" i="2"/>
  <c r="F178" i="2" s="1"/>
  <c r="D177" i="2"/>
  <c r="F177" i="2" s="1"/>
  <c r="D176" i="2"/>
  <c r="F176" i="2" s="1"/>
  <c r="D155" i="2"/>
  <c r="F155" i="2" s="1"/>
  <c r="D154" i="2"/>
  <c r="F154" i="2" s="1"/>
  <c r="D153" i="2"/>
  <c r="F153" i="2" s="1"/>
  <c r="D152" i="2"/>
  <c r="F152" i="2" s="1"/>
  <c r="D151" i="2"/>
  <c r="F151" i="2" s="1"/>
  <c r="D213" i="2"/>
  <c r="F213" i="2" s="1"/>
  <c r="D212" i="2"/>
  <c r="F212" i="2" s="1"/>
  <c r="D211" i="2"/>
  <c r="F211" i="2" s="1"/>
  <c r="D210" i="2"/>
  <c r="F210" i="2" s="1"/>
  <c r="D209" i="2"/>
  <c r="F209" i="2" s="1"/>
  <c r="D208" i="2"/>
  <c r="F208" i="2" s="1"/>
  <c r="D207" i="2"/>
  <c r="F207" i="2" s="1"/>
  <c r="D206" i="2"/>
  <c r="F206" i="2" s="1"/>
  <c r="D205" i="2"/>
  <c r="F205" i="2" s="1"/>
  <c r="D204" i="2"/>
  <c r="F204" i="2" s="1"/>
  <c r="D203" i="2"/>
  <c r="F203" i="2" s="1"/>
  <c r="D202" i="2"/>
  <c r="F202" i="2" s="1"/>
  <c r="D201" i="2"/>
  <c r="F201" i="2" s="1"/>
  <c r="D200" i="2"/>
  <c r="F200" i="2" s="1"/>
  <c r="D199" i="2"/>
  <c r="F199" i="2" s="1"/>
  <c r="D198" i="2"/>
  <c r="F198" i="2" s="1"/>
  <c r="D197" i="2"/>
  <c r="F197" i="2" s="1"/>
  <c r="D196" i="2"/>
  <c r="F196" i="2" s="1"/>
  <c r="D195" i="2"/>
  <c r="F195" i="2" s="1"/>
  <c r="D194" i="2"/>
  <c r="F194" i="2" s="1"/>
  <c r="D193" i="2"/>
  <c r="F193" i="2" s="1"/>
  <c r="D192" i="2"/>
  <c r="F192" i="2" s="1"/>
  <c r="D191" i="2"/>
  <c r="F191" i="2" s="1"/>
  <c r="D190" i="2"/>
  <c r="F190" i="2" s="1"/>
  <c r="D189" i="2"/>
  <c r="F189" i="2" s="1"/>
  <c r="D188" i="2"/>
  <c r="F188" i="2" s="1"/>
  <c r="D187" i="2"/>
  <c r="F187" i="2" s="1"/>
  <c r="D186" i="2"/>
  <c r="F186" i="2" s="1"/>
  <c r="D185" i="2"/>
  <c r="F185" i="2" s="1"/>
  <c r="D184" i="2"/>
  <c r="F184" i="2" s="1"/>
  <c r="D183" i="2"/>
  <c r="F183" i="2" s="1"/>
  <c r="D182" i="2"/>
  <c r="F182" i="2" s="1"/>
  <c r="D181" i="2"/>
  <c r="F181" i="2" s="1"/>
  <c r="D180" i="2"/>
  <c r="F180" i="2" s="1"/>
  <c r="D179" i="2"/>
  <c r="F179" i="2" s="1"/>
  <c r="D168" i="2"/>
  <c r="F168" i="2" s="1"/>
  <c r="D167" i="2"/>
  <c r="F167" i="2" s="1"/>
  <c r="D166" i="2"/>
  <c r="F166" i="2" s="1"/>
  <c r="D165" i="2"/>
  <c r="F165" i="2" s="1"/>
  <c r="D164" i="2"/>
  <c r="F164" i="2" s="1"/>
  <c r="D163" i="2"/>
  <c r="F163" i="2" s="1"/>
  <c r="D162" i="2"/>
  <c r="F162" i="2" s="1"/>
  <c r="D161" i="2"/>
  <c r="F161" i="2" s="1"/>
  <c r="D160" i="2"/>
  <c r="F160" i="2" s="1"/>
  <c r="D159" i="2"/>
  <c r="F159" i="2" s="1"/>
  <c r="D175" i="2"/>
  <c r="F175" i="2" s="1"/>
  <c r="D174" i="2"/>
  <c r="F174" i="2" s="1"/>
  <c r="D173" i="2"/>
  <c r="F173" i="2" s="1"/>
  <c r="D172" i="2"/>
  <c r="F172" i="2" s="1"/>
  <c r="D171" i="2"/>
  <c r="F171" i="2" s="1"/>
  <c r="D170" i="2"/>
  <c r="F170" i="2" s="1"/>
  <c r="D169" i="2"/>
  <c r="F169" i="2" s="1"/>
  <c r="D158" i="2"/>
  <c r="F158" i="2" s="1"/>
  <c r="D157" i="2"/>
  <c r="F157" i="2" s="1"/>
  <c r="D156" i="2"/>
  <c r="F156" i="2" s="1"/>
  <c r="D150" i="2"/>
  <c r="F150" i="2" s="1"/>
  <c r="D149" i="2"/>
  <c r="F149" i="2" s="1"/>
  <c r="D148" i="2"/>
  <c r="F148" i="2" s="1"/>
  <c r="D147" i="2"/>
  <c r="F147" i="2" s="1"/>
  <c r="D146" i="2"/>
  <c r="F146" i="2" s="1"/>
  <c r="D145" i="2"/>
  <c r="F145" i="2" s="1"/>
  <c r="D144" i="2"/>
  <c r="F144" i="2" s="1"/>
  <c r="D143" i="2"/>
  <c r="F143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6" i="2"/>
  <c r="F136" i="2" s="1"/>
  <c r="D135" i="2"/>
  <c r="F135" i="2" s="1"/>
  <c r="D134" i="2"/>
  <c r="F134" i="2" s="1"/>
  <c r="D133" i="2"/>
  <c r="F133" i="2" s="1"/>
  <c r="D132" i="2"/>
  <c r="F132" i="2" s="1"/>
  <c r="D130" i="2"/>
  <c r="F130" i="2" s="1"/>
  <c r="D129" i="2"/>
  <c r="F129" i="2" s="1"/>
  <c r="D128" i="2"/>
  <c r="F128" i="2" s="1"/>
  <c r="D127" i="2"/>
  <c r="F127" i="2" s="1"/>
  <c r="D126" i="2"/>
  <c r="F126" i="2" s="1"/>
  <c r="D125" i="2"/>
  <c r="F125" i="2" s="1"/>
  <c r="D124" i="2"/>
  <c r="F124" i="2" s="1"/>
  <c r="D113" i="2"/>
  <c r="F113" i="2" s="1"/>
  <c r="D112" i="2"/>
  <c r="F112" i="2" s="1"/>
  <c r="D111" i="2"/>
  <c r="F111" i="2" s="1"/>
  <c r="D110" i="2"/>
  <c r="F110" i="2" s="1"/>
  <c r="D109" i="2"/>
  <c r="F109" i="2" s="1"/>
  <c r="D108" i="2"/>
  <c r="F108" i="2" s="1"/>
  <c r="D107" i="2"/>
  <c r="F107" i="2" s="1"/>
  <c r="D106" i="2"/>
  <c r="F106" i="2" s="1"/>
  <c r="D105" i="2"/>
  <c r="F105" i="2" s="1"/>
  <c r="D104" i="2"/>
  <c r="F104" i="2" s="1"/>
  <c r="D103" i="2"/>
  <c r="F103" i="2" s="1"/>
  <c r="D102" i="2"/>
  <c r="F102" i="2" s="1"/>
  <c r="D101" i="2"/>
  <c r="F101" i="2" s="1"/>
  <c r="D100" i="2"/>
  <c r="F100" i="2" s="1"/>
  <c r="D99" i="2"/>
  <c r="F99" i="2" s="1"/>
  <c r="D98" i="2"/>
  <c r="F98" i="2" s="1"/>
  <c r="AF6" i="2" l="1"/>
  <c r="M12" i="3"/>
  <c r="D12" i="3"/>
  <c r="E12" i="3"/>
  <c r="F12" i="3"/>
  <c r="G12" i="3"/>
  <c r="H12" i="3"/>
  <c r="I12" i="3"/>
  <c r="J12" i="3"/>
  <c r="K12" i="3"/>
  <c r="L12" i="3"/>
  <c r="C12" i="3"/>
  <c r="AN3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50" i="2"/>
  <c r="AN2" i="2"/>
  <c r="AL49" i="2"/>
  <c r="AJ49" i="2"/>
  <c r="AJ50" i="2" s="1"/>
  <c r="AK31" i="2"/>
  <c r="AM31" i="2" s="1"/>
  <c r="Q49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50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S2" i="2"/>
  <c r="O49" i="2"/>
  <c r="O50" i="2" s="1"/>
  <c r="P3" i="2" s="1"/>
  <c r="R3" i="2" s="1"/>
  <c r="K49" i="2"/>
  <c r="L2" i="2"/>
  <c r="D131" i="2"/>
  <c r="F131" i="2" s="1"/>
  <c r="D114" i="2"/>
  <c r="F114" i="2" s="1"/>
  <c r="D115" i="2"/>
  <c r="F115" i="2" s="1"/>
  <c r="D116" i="2"/>
  <c r="F116" i="2" s="1"/>
  <c r="D117" i="2"/>
  <c r="F117" i="2" s="1"/>
  <c r="D118" i="2"/>
  <c r="F118" i="2" s="1"/>
  <c r="D119" i="2"/>
  <c r="F119" i="2" s="1"/>
  <c r="D120" i="2"/>
  <c r="F120" i="2" s="1"/>
  <c r="D121" i="2"/>
  <c r="F121" i="2" s="1"/>
  <c r="D122" i="2"/>
  <c r="F122" i="2" s="1"/>
  <c r="D123" i="2"/>
  <c r="F123" i="2" s="1"/>
  <c r="D90" i="2"/>
  <c r="F90" i="2" s="1"/>
  <c r="D91" i="2"/>
  <c r="F91" i="2" s="1"/>
  <c r="D92" i="2"/>
  <c r="F92" i="2" s="1"/>
  <c r="D93" i="2"/>
  <c r="F93" i="2" s="1"/>
  <c r="D94" i="2"/>
  <c r="F94" i="2" s="1"/>
  <c r="D95" i="2"/>
  <c r="F95" i="2" s="1"/>
  <c r="D96" i="2"/>
  <c r="F96" i="2" s="1"/>
  <c r="D97" i="2"/>
  <c r="F97" i="2" s="1"/>
  <c r="D74" i="2"/>
  <c r="F74" i="2" s="1"/>
  <c r="D75" i="2"/>
  <c r="F75" i="2" s="1"/>
  <c r="D76" i="2"/>
  <c r="F76" i="2" s="1"/>
  <c r="D77" i="2"/>
  <c r="F77" i="2" s="1"/>
  <c r="D78" i="2"/>
  <c r="F78" i="2" s="1"/>
  <c r="D79" i="2"/>
  <c r="F79" i="2" s="1"/>
  <c r="D80" i="2"/>
  <c r="F80" i="2" s="1"/>
  <c r="D81" i="2"/>
  <c r="F81" i="2" s="1"/>
  <c r="D82" i="2"/>
  <c r="F82" i="2" s="1"/>
  <c r="D83" i="2"/>
  <c r="F83" i="2" s="1"/>
  <c r="D84" i="2"/>
  <c r="F84" i="2" s="1"/>
  <c r="D85" i="2"/>
  <c r="F85" i="2" s="1"/>
  <c r="D86" i="2"/>
  <c r="F86" i="2" s="1"/>
  <c r="D87" i="2"/>
  <c r="F87" i="2" s="1"/>
  <c r="D88" i="2"/>
  <c r="F88" i="2" s="1"/>
  <c r="D89" i="2"/>
  <c r="F89" i="2" s="1"/>
  <c r="D61" i="2"/>
  <c r="F61" i="2" s="1"/>
  <c r="D62" i="2"/>
  <c r="F62" i="2" s="1"/>
  <c r="D63" i="2"/>
  <c r="F63" i="2" s="1"/>
  <c r="D64" i="2"/>
  <c r="F64" i="2" s="1"/>
  <c r="D65" i="2"/>
  <c r="F65" i="2" s="1"/>
  <c r="D66" i="2"/>
  <c r="F66" i="2" s="1"/>
  <c r="D67" i="2"/>
  <c r="F67" i="2" s="1"/>
  <c r="D68" i="2"/>
  <c r="F68" i="2" s="1"/>
  <c r="D69" i="2"/>
  <c r="F69" i="2" s="1"/>
  <c r="D70" i="2"/>
  <c r="F70" i="2" s="1"/>
  <c r="D71" i="2"/>
  <c r="F71" i="2" s="1"/>
  <c r="D72" i="2"/>
  <c r="F72" i="2" s="1"/>
  <c r="D73" i="2"/>
  <c r="F73" i="2" s="1"/>
  <c r="D60" i="2"/>
  <c r="F60" i="2" s="1"/>
  <c r="D59" i="2"/>
  <c r="F59" i="2" s="1"/>
  <c r="D58" i="2"/>
  <c r="F58" i="2" s="1"/>
  <c r="D57" i="2"/>
  <c r="F57" i="2" s="1"/>
  <c r="D56" i="2"/>
  <c r="F56" i="2" s="1"/>
  <c r="D55" i="2"/>
  <c r="F55" i="2" s="1"/>
  <c r="D54" i="2"/>
  <c r="F54" i="2" s="1"/>
  <c r="D2" i="2"/>
  <c r="D3" i="2"/>
  <c r="F3" i="2" s="1"/>
  <c r="D4" i="2"/>
  <c r="F4" i="2" s="1"/>
  <c r="D5" i="2"/>
  <c r="F5" i="2" s="1"/>
  <c r="D6" i="2"/>
  <c r="D7" i="2"/>
  <c r="F7" i="2" s="1"/>
  <c r="D8" i="2"/>
  <c r="D9" i="2"/>
  <c r="F9" i="2" s="1"/>
  <c r="D10" i="2"/>
  <c r="D11" i="2"/>
  <c r="F11" i="2" s="1"/>
  <c r="D12" i="2"/>
  <c r="F12" i="2" s="1"/>
  <c r="D13" i="2"/>
  <c r="F13" i="2" s="1"/>
  <c r="D14" i="2"/>
  <c r="D15" i="2"/>
  <c r="D16" i="2"/>
  <c r="F16" i="2" s="1"/>
  <c r="D17" i="2"/>
  <c r="F17" i="2" s="1"/>
  <c r="D18" i="2"/>
  <c r="D19" i="2"/>
  <c r="F19" i="2" s="1"/>
  <c r="D20" i="2"/>
  <c r="F20" i="2" s="1"/>
  <c r="D21" i="2"/>
  <c r="D22" i="2"/>
  <c r="D23" i="2"/>
  <c r="F23" i="2" s="1"/>
  <c r="D24" i="2"/>
  <c r="D25" i="2"/>
  <c r="F25" i="2" s="1"/>
  <c r="D26" i="2"/>
  <c r="F26" i="2" s="1"/>
  <c r="D27" i="2"/>
  <c r="F27" i="2" s="1"/>
  <c r="D28" i="2"/>
  <c r="D29" i="2"/>
  <c r="F29" i="2" s="1"/>
  <c r="D30" i="2"/>
  <c r="D31" i="2"/>
  <c r="F31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D38" i="2"/>
  <c r="D39" i="2"/>
  <c r="F39" i="2" s="1"/>
  <c r="D40" i="2"/>
  <c r="F40" i="2" s="1"/>
  <c r="D41" i="2"/>
  <c r="F41" i="2" s="1"/>
  <c r="D42" i="2"/>
  <c r="F42" i="2" s="1"/>
  <c r="D43" i="2"/>
  <c r="F43" i="2" s="1"/>
  <c r="D44" i="2"/>
  <c r="F44" i="2" s="1"/>
  <c r="D45" i="2"/>
  <c r="F45" i="2" s="1"/>
  <c r="D46" i="2"/>
  <c r="D47" i="2"/>
  <c r="F47" i="2" s="1"/>
  <c r="D48" i="2"/>
  <c r="F48" i="2" s="1"/>
  <c r="E49" i="2"/>
  <c r="C49" i="2"/>
  <c r="D49" i="2" s="1"/>
  <c r="F46" i="2"/>
  <c r="F38" i="2"/>
  <c r="F30" i="2"/>
  <c r="F28" i="2"/>
  <c r="F24" i="2"/>
  <c r="F22" i="2"/>
  <c r="F21" i="2"/>
  <c r="F18" i="2"/>
  <c r="F15" i="2"/>
  <c r="F14" i="2"/>
  <c r="F10" i="2"/>
  <c r="F8" i="2"/>
  <c r="F6" i="2"/>
  <c r="F2" i="2"/>
  <c r="E114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C114" i="1"/>
  <c r="I18" i="1"/>
  <c r="E49" i="1"/>
  <c r="C49" i="1"/>
  <c r="D54" i="1" s="1"/>
  <c r="J14" i="1" s="1"/>
  <c r="L14" i="1" s="1"/>
  <c r="AK47" i="2" l="1"/>
  <c r="AM47" i="2" s="1"/>
  <c r="AK13" i="2"/>
  <c r="AM13" i="2" s="1"/>
  <c r="AK15" i="2"/>
  <c r="AM15" i="2" s="1"/>
  <c r="AK27" i="2"/>
  <c r="AM27" i="2" s="1"/>
  <c r="AK14" i="2"/>
  <c r="AM14" i="2" s="1"/>
  <c r="AK28" i="2"/>
  <c r="AM28" i="2" s="1"/>
  <c r="AK48" i="2"/>
  <c r="AM48" i="2" s="1"/>
  <c r="AK2" i="2"/>
  <c r="AM2" i="2" s="1"/>
  <c r="AK17" i="2"/>
  <c r="AM17" i="2" s="1"/>
  <c r="AK33" i="2"/>
  <c r="AM33" i="2" s="1"/>
  <c r="AK5" i="2"/>
  <c r="AM5" i="2" s="1"/>
  <c r="AK20" i="2"/>
  <c r="AM20" i="2" s="1"/>
  <c r="AK34" i="2"/>
  <c r="AM34" i="2" s="1"/>
  <c r="AK6" i="2"/>
  <c r="AM6" i="2" s="1"/>
  <c r="AK21" i="2"/>
  <c r="AM21" i="2" s="1"/>
  <c r="AK35" i="2"/>
  <c r="AM35" i="2" s="1"/>
  <c r="AK7" i="2"/>
  <c r="AM7" i="2" s="1"/>
  <c r="AK24" i="2"/>
  <c r="AM24" i="2" s="1"/>
  <c r="AK40" i="2"/>
  <c r="AM40" i="2" s="1"/>
  <c r="AK10" i="2"/>
  <c r="AM10" i="2" s="1"/>
  <c r="AK26" i="2"/>
  <c r="AM26" i="2" s="1"/>
  <c r="AK41" i="2"/>
  <c r="AM41" i="2" s="1"/>
  <c r="AK8" i="2"/>
  <c r="AM8" i="2" s="1"/>
  <c r="AK16" i="2"/>
  <c r="AM16" i="2" s="1"/>
  <c r="AK22" i="2"/>
  <c r="AM22" i="2" s="1"/>
  <c r="AK29" i="2"/>
  <c r="AM29" i="2" s="1"/>
  <c r="AK36" i="2"/>
  <c r="AM36" i="2" s="1"/>
  <c r="AK42" i="2"/>
  <c r="AM42" i="2" s="1"/>
  <c r="AN49" i="2"/>
  <c r="Z49" i="2"/>
  <c r="L49" i="2"/>
  <c r="AK9" i="2"/>
  <c r="AM9" i="2" s="1"/>
  <c r="AK23" i="2"/>
  <c r="AM23" i="2" s="1"/>
  <c r="AK30" i="2"/>
  <c r="AM30" i="2" s="1"/>
  <c r="AK37" i="2"/>
  <c r="AM37" i="2" s="1"/>
  <c r="AK43" i="2"/>
  <c r="AM43" i="2" s="1"/>
  <c r="AK38" i="2"/>
  <c r="AM38" i="2" s="1"/>
  <c r="AK44" i="2"/>
  <c r="AM44" i="2" s="1"/>
  <c r="S49" i="2"/>
  <c r="AK3" i="2"/>
  <c r="AM3" i="2" s="1"/>
  <c r="AK11" i="2"/>
  <c r="AM11" i="2" s="1"/>
  <c r="AK18" i="2"/>
  <c r="AM18" i="2" s="1"/>
  <c r="AK25" i="2"/>
  <c r="AM25" i="2" s="1"/>
  <c r="AK32" i="2"/>
  <c r="AM32" i="2" s="1"/>
  <c r="AK39" i="2"/>
  <c r="AM39" i="2" s="1"/>
  <c r="AK45" i="2"/>
  <c r="AM45" i="2" s="1"/>
  <c r="AK4" i="2"/>
  <c r="AM4" i="2" s="1"/>
  <c r="AK12" i="2"/>
  <c r="AM12" i="2" s="1"/>
  <c r="AK19" i="2"/>
  <c r="AM19" i="2" s="1"/>
  <c r="AK46" i="2"/>
  <c r="AM46" i="2" s="1"/>
  <c r="AF7" i="2"/>
  <c r="H54" i="2"/>
  <c r="P10" i="2"/>
  <c r="R10" i="2" s="1"/>
  <c r="P2" i="2"/>
  <c r="R2" i="2" s="1"/>
  <c r="P41" i="2"/>
  <c r="R41" i="2" s="1"/>
  <c r="P33" i="2"/>
  <c r="R33" i="2" s="1"/>
  <c r="P25" i="2"/>
  <c r="R25" i="2" s="1"/>
  <c r="P17" i="2"/>
  <c r="R17" i="2" s="1"/>
  <c r="P9" i="2"/>
  <c r="R9" i="2" s="1"/>
  <c r="P18" i="2"/>
  <c r="R18" i="2" s="1"/>
  <c r="P48" i="2"/>
  <c r="R48" i="2" s="1"/>
  <c r="P40" i="2"/>
  <c r="R40" i="2" s="1"/>
  <c r="P32" i="2"/>
  <c r="R32" i="2" s="1"/>
  <c r="P24" i="2"/>
  <c r="R24" i="2" s="1"/>
  <c r="P16" i="2"/>
  <c r="R16" i="2" s="1"/>
  <c r="P8" i="2"/>
  <c r="R8" i="2" s="1"/>
  <c r="P42" i="2"/>
  <c r="R42" i="2" s="1"/>
  <c r="P47" i="2"/>
  <c r="R47" i="2" s="1"/>
  <c r="P39" i="2"/>
  <c r="R39" i="2" s="1"/>
  <c r="P31" i="2"/>
  <c r="R31" i="2" s="1"/>
  <c r="P23" i="2"/>
  <c r="R23" i="2" s="1"/>
  <c r="P15" i="2"/>
  <c r="R15" i="2" s="1"/>
  <c r="P7" i="2"/>
  <c r="R7" i="2" s="1"/>
  <c r="P34" i="2"/>
  <c r="R34" i="2" s="1"/>
  <c r="P46" i="2"/>
  <c r="R46" i="2" s="1"/>
  <c r="P38" i="2"/>
  <c r="R38" i="2" s="1"/>
  <c r="P30" i="2"/>
  <c r="R30" i="2" s="1"/>
  <c r="P22" i="2"/>
  <c r="R22" i="2" s="1"/>
  <c r="P14" i="2"/>
  <c r="R14" i="2" s="1"/>
  <c r="P6" i="2"/>
  <c r="R6" i="2" s="1"/>
  <c r="P26" i="2"/>
  <c r="R26" i="2" s="1"/>
  <c r="P45" i="2"/>
  <c r="R45" i="2" s="1"/>
  <c r="P37" i="2"/>
  <c r="R37" i="2" s="1"/>
  <c r="P29" i="2"/>
  <c r="R29" i="2" s="1"/>
  <c r="P21" i="2"/>
  <c r="R21" i="2" s="1"/>
  <c r="P13" i="2"/>
  <c r="R13" i="2" s="1"/>
  <c r="P5" i="2"/>
  <c r="R5" i="2" s="1"/>
  <c r="P44" i="2"/>
  <c r="R44" i="2" s="1"/>
  <c r="P36" i="2"/>
  <c r="R36" i="2" s="1"/>
  <c r="P28" i="2"/>
  <c r="R28" i="2" s="1"/>
  <c r="P20" i="2"/>
  <c r="R20" i="2" s="1"/>
  <c r="P12" i="2"/>
  <c r="R12" i="2" s="1"/>
  <c r="P4" i="2"/>
  <c r="R4" i="2" s="1"/>
  <c r="P43" i="2"/>
  <c r="R43" i="2" s="1"/>
  <c r="P35" i="2"/>
  <c r="R35" i="2" s="1"/>
  <c r="P27" i="2"/>
  <c r="R27" i="2" s="1"/>
  <c r="P19" i="2"/>
  <c r="R19" i="2" s="1"/>
  <c r="P11" i="2"/>
  <c r="R11" i="2" s="1"/>
  <c r="J17" i="1"/>
  <c r="L17" i="1" s="1"/>
  <c r="J18" i="1"/>
  <c r="L18" i="1" s="1"/>
  <c r="J16" i="1"/>
  <c r="L16" i="1" s="1"/>
  <c r="J13" i="1"/>
  <c r="L13" i="1" s="1"/>
  <c r="J15" i="1"/>
  <c r="L15" i="1" s="1"/>
  <c r="D10" i="1"/>
  <c r="F10" i="1" s="1"/>
  <c r="D18" i="1"/>
  <c r="F18" i="1" s="1"/>
  <c r="D26" i="1"/>
  <c r="F26" i="1" s="1"/>
  <c r="D34" i="1"/>
  <c r="F34" i="1" s="1"/>
  <c r="D42" i="1"/>
  <c r="F42" i="1" s="1"/>
  <c r="D19" i="1"/>
  <c r="F19" i="1" s="1"/>
  <c r="D43" i="1"/>
  <c r="F43" i="1" s="1"/>
  <c r="D12" i="1"/>
  <c r="F12" i="1" s="1"/>
  <c r="D44" i="1"/>
  <c r="F44" i="1" s="1"/>
  <c r="D5" i="1"/>
  <c r="F5" i="1" s="1"/>
  <c r="D13" i="1"/>
  <c r="F13" i="1" s="1"/>
  <c r="D21" i="1"/>
  <c r="F21" i="1" s="1"/>
  <c r="D29" i="1"/>
  <c r="F29" i="1" s="1"/>
  <c r="D37" i="1"/>
  <c r="F37" i="1" s="1"/>
  <c r="D45" i="1"/>
  <c r="F45" i="1" s="1"/>
  <c r="D6" i="1"/>
  <c r="F6" i="1" s="1"/>
  <c r="D14" i="1"/>
  <c r="F14" i="1" s="1"/>
  <c r="D22" i="1"/>
  <c r="F22" i="1" s="1"/>
  <c r="D30" i="1"/>
  <c r="F30" i="1" s="1"/>
  <c r="D38" i="1"/>
  <c r="F38" i="1" s="1"/>
  <c r="D46" i="1"/>
  <c r="F46" i="1" s="1"/>
  <c r="D15" i="1"/>
  <c r="F15" i="1" s="1"/>
  <c r="D23" i="1"/>
  <c r="F23" i="1" s="1"/>
  <c r="D39" i="1"/>
  <c r="F39" i="1" s="1"/>
  <c r="D47" i="1"/>
  <c r="F47" i="1" s="1"/>
  <c r="D3" i="1"/>
  <c r="F3" i="1" s="1"/>
  <c r="D35" i="1"/>
  <c r="F35" i="1" s="1"/>
  <c r="D4" i="1"/>
  <c r="F4" i="1" s="1"/>
  <c r="D28" i="1"/>
  <c r="F28" i="1" s="1"/>
  <c r="D7" i="1"/>
  <c r="F7" i="1" s="1"/>
  <c r="D31" i="1"/>
  <c r="F31" i="1" s="1"/>
  <c r="D11" i="1"/>
  <c r="F11" i="1" s="1"/>
  <c r="D36" i="1"/>
  <c r="F36" i="1" s="1"/>
  <c r="D8" i="1"/>
  <c r="F8" i="1" s="1"/>
  <c r="D16" i="1"/>
  <c r="F16" i="1" s="1"/>
  <c r="D24" i="1"/>
  <c r="F24" i="1" s="1"/>
  <c r="D32" i="1"/>
  <c r="F32" i="1" s="1"/>
  <c r="D40" i="1"/>
  <c r="F40" i="1" s="1"/>
  <c r="D48" i="1"/>
  <c r="F48" i="1" s="1"/>
  <c r="D9" i="1"/>
  <c r="F9" i="1" s="1"/>
  <c r="D17" i="1"/>
  <c r="F17" i="1" s="1"/>
  <c r="D25" i="1"/>
  <c r="F25" i="1" s="1"/>
  <c r="D33" i="1"/>
  <c r="F33" i="1" s="1"/>
  <c r="D41" i="1"/>
  <c r="F41" i="1" s="1"/>
  <c r="D2" i="1"/>
  <c r="D27" i="1"/>
  <c r="F27" i="1" s="1"/>
  <c r="D20" i="1"/>
  <c r="F20" i="1" s="1"/>
  <c r="D51" i="1"/>
  <c r="AF8" i="2" l="1"/>
  <c r="F2" i="1"/>
  <c r="D49" i="1"/>
  <c r="D67" i="1"/>
  <c r="AF9" i="2" l="1"/>
  <c r="AF10" i="2" l="1"/>
  <c r="AF11" i="2" l="1"/>
  <c r="AF12" i="2" l="1"/>
  <c r="AF13" i="2" l="1"/>
  <c r="AF14" i="2" l="1"/>
  <c r="AF15" i="2" l="1"/>
  <c r="AF16" i="2" l="1"/>
  <c r="AF17" i="2" l="1"/>
  <c r="AF18" i="2" l="1"/>
  <c r="AF19" i="2" l="1"/>
  <c r="AF20" i="2" l="1"/>
  <c r="AF21" i="2" l="1"/>
  <c r="AF22" i="2" l="1"/>
  <c r="AF23" i="2" l="1"/>
  <c r="AF24" i="2" l="1"/>
  <c r="AF25" i="2" l="1"/>
  <c r="AF26" i="2" l="1"/>
  <c r="AF27" i="2" l="1"/>
  <c r="AF28" i="2" l="1"/>
  <c r="AF29" i="2" l="1"/>
  <c r="AF30" i="2" l="1"/>
  <c r="AF31" i="2" l="1"/>
  <c r="AF32" i="2" l="1"/>
  <c r="AF33" i="2" l="1"/>
  <c r="AF34" i="2" l="1"/>
  <c r="AF35" i="2" l="1"/>
  <c r="AF36" i="2" l="1"/>
  <c r="AF37" i="2" l="1"/>
  <c r="AF38" i="2" l="1"/>
  <c r="AF39" i="2" l="1"/>
  <c r="AF40" i="2" l="1"/>
  <c r="AF41" i="2" l="1"/>
  <c r="AF42" i="2" l="1"/>
  <c r="AF43" i="2" l="1"/>
  <c r="AF44" i="2" l="1"/>
  <c r="AF45" i="2" l="1"/>
  <c r="AF46" i="2" l="1"/>
  <c r="AF47" i="2" l="1"/>
  <c r="AF48" i="2" l="1"/>
</calcChain>
</file>

<file path=xl/sharedStrings.xml><?xml version="1.0" encoding="utf-8"?>
<sst xmlns="http://schemas.openxmlformats.org/spreadsheetml/2006/main" count="1261" uniqueCount="522">
  <si>
    <t>北海道</t>
    <rPh sb="0" eb="3">
      <t>ホッカイドウ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</si>
  <si>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</si>
  <si>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</si>
  <si>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</si>
  <si>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</si>
  <si>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</si>
  <si>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</si>
  <si>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</si>
  <si>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</si>
  <si>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</si>
  <si>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</si>
  <si>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</si>
  <si>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</si>
  <si>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</si>
  <si>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</si>
  <si>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</si>
  <si>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</si>
  <si>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</si>
  <si>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</si>
  <si>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</si>
  <si>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</si>
  <si>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</si>
  <si>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</si>
  <si>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</si>
  <si>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</si>
  <si>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</si>
  <si>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</si>
  <si>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</si>
  <si>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</si>
  <si>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</si>
  <si>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</si>
  <si>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</si>
  <si>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</si>
  <si>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</si>
  <si>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</si>
  <si>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</si>
  <si>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</si>
  <si>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</si>
  <si>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</si>
  <si>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</si>
  <si>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</si>
  <si>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</si>
  <si>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</si>
  <si>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</si>
  <si>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</si>
  <si>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</si>
  <si>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</si>
  <si>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人口(2020)</t>
    <rPh sb="0" eb="2">
      <t>ジンコウ</t>
    </rPh>
    <phoneticPr fontId="2"/>
  </si>
  <si>
    <t>衆議院</t>
    <rPh sb="0" eb="3">
      <t>シュウギイン</t>
    </rPh>
    <phoneticPr fontId="2"/>
  </si>
  <si>
    <t>参議院</t>
    <rPh sb="0" eb="3">
      <t>サンギイン</t>
    </rPh>
    <phoneticPr fontId="2"/>
  </si>
  <si>
    <t>半数</t>
    <rPh sb="0" eb="2">
      <t>ハンスウ</t>
    </rPh>
    <phoneticPr fontId="2"/>
  </si>
  <si>
    <t>選挙区</t>
    <rPh sb="0" eb="3">
      <t>センキョク</t>
    </rPh>
    <phoneticPr fontId="2"/>
  </si>
  <si>
    <t>計</t>
    <rPh sb="0" eb="1">
      <t>ケイ</t>
    </rPh>
    <phoneticPr fontId="2"/>
  </si>
  <si>
    <t>23区北</t>
    <rPh sb="2" eb="3">
      <t>ク</t>
    </rPh>
    <rPh sb="3" eb="4">
      <t>キタ</t>
    </rPh>
    <phoneticPr fontId="2"/>
  </si>
  <si>
    <t>23区南</t>
    <rPh sb="2" eb="4">
      <t>クミナミ</t>
    </rPh>
    <phoneticPr fontId="2"/>
  </si>
  <si>
    <t>多摩</t>
    <rPh sb="0" eb="2">
      <t>タマ</t>
    </rPh>
    <phoneticPr fontId="2"/>
  </si>
  <si>
    <t>川崎</t>
    <rPh sb="0" eb="2">
      <t>カワサキ</t>
    </rPh>
    <phoneticPr fontId="2"/>
  </si>
  <si>
    <t>横浜</t>
    <rPh sb="0" eb="2">
      <t>ヨコハマ</t>
    </rPh>
    <phoneticPr fontId="2"/>
  </si>
  <si>
    <t>他</t>
    <rPh sb="0" eb="1">
      <t>ホカ</t>
    </rPh>
    <phoneticPr fontId="2"/>
  </si>
  <si>
    <t>北海道1区</t>
    <rPh sb="0" eb="3">
      <t>ホッカイドウ</t>
    </rPh>
    <rPh sb="4" eb="5">
      <t>ク</t>
    </rPh>
    <phoneticPr fontId="2"/>
  </si>
  <si>
    <t>北海道2区</t>
    <rPh sb="0" eb="3">
      <t>ホッカイドウ</t>
    </rPh>
    <rPh sb="4" eb="5">
      <t>ク</t>
    </rPh>
    <phoneticPr fontId="2"/>
  </si>
  <si>
    <t>北海道3区</t>
    <rPh sb="0" eb="3">
      <t>ホッカイドウ</t>
    </rPh>
    <rPh sb="4" eb="5">
      <t>ク</t>
    </rPh>
    <phoneticPr fontId="2"/>
  </si>
  <si>
    <t>北海道4区</t>
    <rPh sb="0" eb="3">
      <t>ホッカイドウ</t>
    </rPh>
    <rPh sb="4" eb="5">
      <t>ク</t>
    </rPh>
    <phoneticPr fontId="2"/>
  </si>
  <si>
    <t>北海道5区</t>
    <rPh sb="0" eb="3">
      <t>ホッカイドウ</t>
    </rPh>
    <rPh sb="4" eb="5">
      <t>ク</t>
    </rPh>
    <phoneticPr fontId="2"/>
  </si>
  <si>
    <t>北海道6区</t>
    <rPh sb="0" eb="3">
      <t>ホッカイドウ</t>
    </rPh>
    <rPh sb="4" eb="5">
      <t>ク</t>
    </rPh>
    <phoneticPr fontId="2"/>
  </si>
  <si>
    <t>北海道7区</t>
    <rPh sb="0" eb="3">
      <t>ホッカイドウ</t>
    </rPh>
    <rPh sb="4" eb="5">
      <t>ク</t>
    </rPh>
    <phoneticPr fontId="2"/>
  </si>
  <si>
    <t>青森1区</t>
  </si>
  <si>
    <t>青森2区</t>
  </si>
  <si>
    <t>岩手1区</t>
  </si>
  <si>
    <t>岩手2区</t>
  </si>
  <si>
    <t>宮城1区</t>
  </si>
  <si>
    <t>宮城2区</t>
  </si>
  <si>
    <t>宮城3区</t>
  </si>
  <si>
    <t>山形1区</t>
  </si>
  <si>
    <t>山形2区</t>
  </si>
  <si>
    <t>福島1区</t>
  </si>
  <si>
    <t>福島2区</t>
  </si>
  <si>
    <t>福島3区</t>
  </si>
  <si>
    <t>秋田全県区</t>
    <phoneticPr fontId="2"/>
  </si>
  <si>
    <t>茨城1区</t>
  </si>
  <si>
    <t>茨城2区</t>
  </si>
  <si>
    <t>茨城3区</t>
  </si>
  <si>
    <t>栃木1区</t>
  </si>
  <si>
    <t>栃木2区</t>
  </si>
  <si>
    <t>群馬1区</t>
  </si>
  <si>
    <t>群馬2区</t>
  </si>
  <si>
    <t>群馬3区</t>
  </si>
  <si>
    <t>埼玉1区</t>
  </si>
  <si>
    <t>埼玉2区</t>
  </si>
  <si>
    <t>埼玉3区</t>
  </si>
  <si>
    <t>埼玉4区</t>
  </si>
  <si>
    <t>埼玉5区</t>
  </si>
  <si>
    <t>埼玉6区</t>
  </si>
  <si>
    <t>埼玉7区</t>
  </si>
  <si>
    <t>埼玉8区</t>
  </si>
  <si>
    <t>千葉1区</t>
  </si>
  <si>
    <t>千葉2区</t>
  </si>
  <si>
    <t>千葉3区</t>
  </si>
  <si>
    <t>千葉4区</t>
  </si>
  <si>
    <t>千葉5区</t>
  </si>
  <si>
    <t>千葉6区</t>
  </si>
  <si>
    <t>千葉7区</t>
  </si>
  <si>
    <t>千葉8区</t>
  </si>
  <si>
    <t>神奈川1区</t>
  </si>
  <si>
    <t>神奈川2区</t>
  </si>
  <si>
    <t>神奈川3区</t>
  </si>
  <si>
    <t>神奈川4区</t>
  </si>
  <si>
    <t>神奈川5区</t>
  </si>
  <si>
    <t>神奈川6区</t>
  </si>
  <si>
    <t>神奈川7区</t>
  </si>
  <si>
    <t>神奈川8区</t>
  </si>
  <si>
    <t>神奈川9区</t>
  </si>
  <si>
    <t>神奈川10区</t>
  </si>
  <si>
    <t>山梨全県区</t>
    <rPh sb="2" eb="5">
      <t>ゼンケンク</t>
    </rPh>
    <phoneticPr fontId="2"/>
  </si>
  <si>
    <t>東京1区</t>
  </si>
  <si>
    <t>東京2区</t>
  </si>
  <si>
    <t>東京3区</t>
  </si>
  <si>
    <t>東京4区</t>
  </si>
  <si>
    <t>東京5区</t>
  </si>
  <si>
    <t>東京6区</t>
  </si>
  <si>
    <t>東京7区</t>
  </si>
  <si>
    <t>東京8区</t>
  </si>
  <si>
    <t>東京9区</t>
  </si>
  <si>
    <t>東京10区</t>
  </si>
  <si>
    <t>東京11区</t>
  </si>
  <si>
    <t>東京12区</t>
  </si>
  <si>
    <t>東京13区</t>
  </si>
  <si>
    <t>東京14区</t>
  </si>
  <si>
    <t>東京15区</t>
  </si>
  <si>
    <t>東京16区</t>
  </si>
  <si>
    <t>新潟1区</t>
  </si>
  <si>
    <t>新潟2区</t>
  </si>
  <si>
    <t>新潟3区</t>
  </si>
  <si>
    <t>富山全県区</t>
  </si>
  <si>
    <t>石川1区</t>
  </si>
  <si>
    <t>石川2区</t>
  </si>
  <si>
    <t>福井全県区</t>
  </si>
  <si>
    <t>長野1区</t>
  </si>
  <si>
    <t>長野2区</t>
  </si>
  <si>
    <t>長野3区</t>
  </si>
  <si>
    <t>岐阜1区</t>
  </si>
  <si>
    <t>岐阜2区</t>
  </si>
  <si>
    <t>静岡1区</t>
  </si>
  <si>
    <t>静岡2区</t>
  </si>
  <si>
    <t>静岡3区</t>
  </si>
  <si>
    <t>静岡4区</t>
  </si>
  <si>
    <t>静岡5区</t>
  </si>
  <si>
    <t>愛知1区</t>
  </si>
  <si>
    <t>愛知2区</t>
  </si>
  <si>
    <t>愛知3区</t>
  </si>
  <si>
    <t>愛知4区</t>
  </si>
  <si>
    <t>愛知5区</t>
  </si>
  <si>
    <t>愛知6区</t>
  </si>
  <si>
    <t>愛知7区</t>
  </si>
  <si>
    <t>愛知8区</t>
  </si>
  <si>
    <t>愛知9区</t>
  </si>
  <si>
    <t>京都1区</t>
  </si>
  <si>
    <t>京都2区</t>
  </si>
  <si>
    <t>京都3区</t>
  </si>
  <si>
    <t>兵庫1区</t>
  </si>
  <si>
    <t>兵庫2区</t>
  </si>
  <si>
    <t>兵庫3区</t>
  </si>
  <si>
    <t>兵庫4区</t>
  </si>
  <si>
    <t>兵庫5区</t>
  </si>
  <si>
    <t>兵庫6区</t>
  </si>
  <si>
    <t>兵庫7区</t>
  </si>
  <si>
    <t>大阪1区</t>
  </si>
  <si>
    <t>大阪2区</t>
  </si>
  <si>
    <t>大阪3区</t>
  </si>
  <si>
    <t>大阪4区</t>
  </si>
  <si>
    <t>大阪5区</t>
  </si>
  <si>
    <t>大阪6区</t>
  </si>
  <si>
    <t>大阪7区</t>
  </si>
  <si>
    <t>大阪8区</t>
  </si>
  <si>
    <t>大阪9区</t>
  </si>
  <si>
    <t>大阪10区</t>
  </si>
  <si>
    <t>鳥取全県区</t>
  </si>
  <si>
    <t>島根全県区</t>
  </si>
  <si>
    <t>岡山1区</t>
  </si>
  <si>
    <t>岡山2区</t>
  </si>
  <si>
    <t>広島1区</t>
  </si>
  <si>
    <t>広島2区</t>
  </si>
  <si>
    <t>広島3区</t>
  </si>
  <si>
    <t>広島4区</t>
  </si>
  <si>
    <t>山口1区</t>
  </si>
  <si>
    <t>山口2区</t>
  </si>
  <si>
    <t>徳島全県区</t>
  </si>
  <si>
    <t>香川全県区</t>
  </si>
  <si>
    <t>愛媛1区</t>
  </si>
  <si>
    <t>愛媛2区</t>
  </si>
  <si>
    <t>高知全県区</t>
  </si>
  <si>
    <t>福岡1区</t>
  </si>
  <si>
    <t>福岡2区</t>
  </si>
  <si>
    <t>福岡3区</t>
  </si>
  <si>
    <t>福岡4区</t>
  </si>
  <si>
    <t>福岡5区</t>
  </si>
  <si>
    <t>福岡6区</t>
  </si>
  <si>
    <t>佐賀全県区</t>
  </si>
  <si>
    <t>長崎1区</t>
  </si>
  <si>
    <t>長崎2区</t>
  </si>
  <si>
    <t>熊本1区</t>
  </si>
  <si>
    <t>熊本2区</t>
  </si>
  <si>
    <t>熊本3区</t>
  </si>
  <si>
    <t>大分1区</t>
  </si>
  <si>
    <t>大分2区</t>
  </si>
  <si>
    <t>宮崎1区</t>
  </si>
  <si>
    <t>宮崎2区</t>
  </si>
  <si>
    <t>鹿児島1区</t>
  </si>
  <si>
    <t>鹿児島2区</t>
  </si>
  <si>
    <t>沖縄1区</t>
  </si>
  <si>
    <t>沖縄2区</t>
  </si>
  <si>
    <t>（参考）1993</t>
    <rPh sb="1" eb="3">
      <t>サンコウ</t>
    </rPh>
    <phoneticPr fontId="2"/>
  </si>
  <si>
    <t>2025/7推計</t>
    <rPh sb="6" eb="8">
      <t>スイケイ</t>
    </rPh>
    <phoneticPr fontId="2"/>
  </si>
  <si>
    <t>2000/10/1データ</t>
    <phoneticPr fontId="2"/>
  </si>
  <si>
    <t>三重1区</t>
  </si>
  <si>
    <t>三重2区</t>
  </si>
  <si>
    <t>三重3区</t>
  </si>
  <si>
    <t>滋賀1区</t>
  </si>
  <si>
    <t>滋賀2区</t>
  </si>
  <si>
    <t>奈良1区</t>
  </si>
  <si>
    <t>奈良2区</t>
  </si>
  <si>
    <t>和歌山全県区</t>
    <rPh sb="3" eb="5">
      <t>ゼンケン</t>
    </rPh>
    <phoneticPr fontId="2"/>
  </si>
  <si>
    <t>北海道・東北</t>
    <rPh sb="0" eb="3">
      <t>ホッカイドウ</t>
    </rPh>
    <rPh sb="4" eb="6">
      <t>トウホク</t>
    </rPh>
    <phoneticPr fontId="2"/>
  </si>
  <si>
    <t>北関東</t>
    <rPh sb="0" eb="3">
      <t>キタカントウ</t>
    </rPh>
    <phoneticPr fontId="2"/>
  </si>
  <si>
    <t>南関東</t>
    <rPh sb="0" eb="3">
      <t>ミナミカントウ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</si>
  <si>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</si>
  <si>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</si>
  <si>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</si>
  <si>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大阪</t>
    <rPh sb="0" eb="2">
      <t>オオサカ</t>
    </rPh>
    <phoneticPr fontId="2"/>
  </si>
  <si>
    <t>中四国</t>
    <rPh sb="0" eb="3">
      <t>チュウシコク</t>
    </rPh>
    <phoneticPr fontId="2"/>
  </si>
  <si>
    <t>九州</t>
    <rPh sb="0" eb="2">
      <t>キュウシュウ</t>
    </rPh>
    <phoneticPr fontId="2"/>
  </si>
  <si>
    <t>維新</t>
    <rPh sb="0" eb="2">
      <t>イシン</t>
    </rPh>
    <phoneticPr fontId="2"/>
  </si>
  <si>
    <t>自民</t>
    <rPh sb="0" eb="2">
      <t>ジミン</t>
    </rPh>
    <phoneticPr fontId="2"/>
  </si>
  <si>
    <t>立憲</t>
    <rPh sb="0" eb="2">
      <t>リッケン</t>
    </rPh>
    <phoneticPr fontId="2"/>
  </si>
  <si>
    <t>国民</t>
    <rPh sb="0" eb="2">
      <t>コクミン</t>
    </rPh>
    <phoneticPr fontId="2"/>
  </si>
  <si>
    <t>参政</t>
    <rPh sb="0" eb="2">
      <t>サンセイ</t>
    </rPh>
    <phoneticPr fontId="2"/>
  </si>
  <si>
    <t>公明</t>
    <rPh sb="0" eb="2">
      <t>コウメイ</t>
    </rPh>
    <phoneticPr fontId="2"/>
  </si>
  <si>
    <t>みらい</t>
    <phoneticPr fontId="2"/>
  </si>
  <si>
    <t>共産</t>
    <rPh sb="0" eb="2">
      <t>キョウサン</t>
    </rPh>
    <phoneticPr fontId="2"/>
  </si>
  <si>
    <t>保守</t>
    <rPh sb="0" eb="2">
      <t>ホシュ</t>
    </rPh>
    <phoneticPr fontId="2"/>
  </si>
  <si>
    <t>合計</t>
    <rPh sb="0" eb="2">
      <t>ゴウケイ</t>
    </rPh>
    <phoneticPr fontId="2"/>
  </si>
  <si>
    <t>れいわ</t>
    <phoneticPr fontId="2"/>
  </si>
  <si>
    <t>区名</t>
    <rPh sb="0" eb="2">
      <t>クメイ</t>
    </rPh>
    <phoneticPr fontId="2"/>
  </si>
  <si>
    <t>人口</t>
    <rPh sb="0" eb="2">
      <t>ジンコウ</t>
    </rPh>
    <phoneticPr fontId="2"/>
  </si>
  <si>
    <t>人口/定数</t>
    <rPh sb="0" eb="2">
      <t>ジンコウ</t>
    </rPh>
    <rPh sb="3" eb="5">
      <t>テイスウ</t>
    </rPh>
    <phoneticPr fontId="2"/>
  </si>
  <si>
    <t>定数</t>
  </si>
  <si>
    <t>定数</t>
    <rPh sb="0" eb="2">
      <t>テイスウ</t>
    </rPh>
    <phoneticPr fontId="2"/>
  </si>
  <si>
    <t>定数差</t>
    <rPh sb="0" eb="3">
      <t>テイスウサ</t>
    </rPh>
    <phoneticPr fontId="2"/>
  </si>
  <si>
    <t>一票の格差</t>
    <rPh sb="0" eb="2">
      <t>イッピョウ</t>
    </rPh>
    <rPh sb="3" eb="5">
      <t>カクサ</t>
    </rPh>
    <phoneticPr fontId="2"/>
  </si>
  <si>
    <t>A0101</t>
  </si>
  <si>
    <t>A0101</t>
    <phoneticPr fontId="2"/>
  </si>
  <si>
    <t>A0106</t>
  </si>
  <si>
    <t>A0102</t>
  </si>
  <si>
    <t>A0103</t>
  </si>
  <si>
    <t>A0104</t>
  </si>
  <si>
    <t>A0105</t>
  </si>
  <si>
    <t>A0107</t>
  </si>
  <si>
    <t>A0201</t>
  </si>
  <si>
    <t>A0201</t>
    <phoneticPr fontId="2"/>
  </si>
  <si>
    <t>A0202</t>
  </si>
  <si>
    <t>A0202</t>
    <phoneticPr fontId="2"/>
  </si>
  <si>
    <t>A0401</t>
  </si>
  <si>
    <t>A0301</t>
  </si>
  <si>
    <t>A0501</t>
  </si>
  <si>
    <t>A0601</t>
  </si>
  <si>
    <t>A0501</t>
    <phoneticPr fontId="2"/>
  </si>
  <si>
    <t>A</t>
    <phoneticPr fontId="2"/>
  </si>
  <si>
    <t>A4701</t>
    <phoneticPr fontId="2"/>
  </si>
  <si>
    <t>A4702</t>
    <phoneticPr fontId="2"/>
  </si>
  <si>
    <t>A2702</t>
  </si>
  <si>
    <t>A0301</t>
    <phoneticPr fontId="2"/>
  </si>
  <si>
    <t>A0302</t>
  </si>
  <si>
    <t>A0302</t>
    <phoneticPr fontId="2"/>
  </si>
  <si>
    <t>A4601</t>
    <phoneticPr fontId="2"/>
  </si>
  <si>
    <t>A4602</t>
    <phoneticPr fontId="2"/>
  </si>
  <si>
    <t>A0401</t>
    <phoneticPr fontId="2"/>
  </si>
  <si>
    <t>A0402</t>
  </si>
  <si>
    <t>A0403</t>
  </si>
  <si>
    <t>A4501</t>
    <phoneticPr fontId="2"/>
  </si>
  <si>
    <t>A4502</t>
    <phoneticPr fontId="2"/>
  </si>
  <si>
    <t>A0601</t>
    <phoneticPr fontId="2"/>
  </si>
  <si>
    <t>A0602</t>
  </si>
  <si>
    <t>A0701</t>
  </si>
  <si>
    <t>A0701</t>
    <phoneticPr fontId="2"/>
  </si>
  <si>
    <t>A0702</t>
  </si>
  <si>
    <t>A0703</t>
  </si>
  <si>
    <t>A1001</t>
  </si>
  <si>
    <t>A1001</t>
    <phoneticPr fontId="2"/>
  </si>
  <si>
    <t>A1002</t>
  </si>
  <si>
    <t>A1003</t>
  </si>
  <si>
    <t>A1201</t>
  </si>
  <si>
    <t>A1201</t>
    <phoneticPr fontId="2"/>
  </si>
  <si>
    <t>A1202</t>
  </si>
  <si>
    <t>A1203</t>
  </si>
  <si>
    <t>A1204</t>
  </si>
  <si>
    <t>A1205</t>
  </si>
  <si>
    <t>A1206</t>
  </si>
  <si>
    <t>A1207</t>
  </si>
  <si>
    <t>A1208</t>
  </si>
  <si>
    <t>A0901</t>
  </si>
  <si>
    <t>A0901</t>
    <phoneticPr fontId="2"/>
  </si>
  <si>
    <t>A0902</t>
  </si>
  <si>
    <t>A1301</t>
    <phoneticPr fontId="2"/>
  </si>
  <si>
    <t>A1302</t>
  </si>
  <si>
    <t>A1303</t>
  </si>
  <si>
    <t>A1304</t>
  </si>
  <si>
    <t>A1305</t>
  </si>
  <si>
    <t>A1306</t>
  </si>
  <si>
    <t>A1307</t>
  </si>
  <si>
    <t>A1308</t>
  </si>
  <si>
    <t>A1309</t>
  </si>
  <si>
    <t>A1310</t>
  </si>
  <si>
    <t>A1401</t>
    <phoneticPr fontId="2"/>
  </si>
  <si>
    <t>A1501</t>
  </si>
  <si>
    <t>A1402</t>
  </si>
  <si>
    <t>A1403</t>
  </si>
  <si>
    <t>A1101</t>
  </si>
  <si>
    <t>A1101</t>
    <phoneticPr fontId="2"/>
  </si>
  <si>
    <t>A1102</t>
  </si>
  <si>
    <t>A1103</t>
  </si>
  <si>
    <t>A1104</t>
  </si>
  <si>
    <t>A1105</t>
  </si>
  <si>
    <t>A1106</t>
  </si>
  <si>
    <t>A1107</t>
  </si>
  <si>
    <t>A1108</t>
  </si>
  <si>
    <t>A1601</t>
  </si>
  <si>
    <t>A1601</t>
    <phoneticPr fontId="2"/>
  </si>
  <si>
    <t>A1501</t>
    <phoneticPr fontId="2"/>
  </si>
  <si>
    <t>A1701</t>
  </si>
  <si>
    <t>A1701</t>
    <phoneticPr fontId="2"/>
  </si>
  <si>
    <t>A4401</t>
    <phoneticPr fontId="2"/>
  </si>
  <si>
    <t>A2201</t>
  </si>
  <si>
    <t>A4402</t>
    <phoneticPr fontId="2"/>
  </si>
  <si>
    <t>A4201</t>
    <phoneticPr fontId="2"/>
  </si>
  <si>
    <t>A4202</t>
    <phoneticPr fontId="2"/>
  </si>
  <si>
    <t>A1801</t>
  </si>
  <si>
    <t>A1801</t>
    <phoneticPr fontId="2"/>
  </si>
  <si>
    <t>A4101</t>
    <phoneticPr fontId="2"/>
  </si>
  <si>
    <t>A2101</t>
  </si>
  <si>
    <t>A4001</t>
    <phoneticPr fontId="2"/>
  </si>
  <si>
    <t>A4002</t>
  </si>
  <si>
    <t>A4003</t>
  </si>
  <si>
    <t>A4004</t>
  </si>
  <si>
    <t>A4005</t>
  </si>
  <si>
    <t>A4006</t>
  </si>
  <si>
    <t>A0801</t>
  </si>
  <si>
    <t>A0801</t>
    <phoneticPr fontId="2"/>
  </si>
  <si>
    <t>A0802</t>
  </si>
  <si>
    <t>A0803</t>
  </si>
  <si>
    <t>A3901</t>
    <phoneticPr fontId="2"/>
  </si>
  <si>
    <t>A3701</t>
    <phoneticPr fontId="2"/>
  </si>
  <si>
    <t>A3801</t>
    <phoneticPr fontId="2"/>
  </si>
  <si>
    <t>A3802</t>
    <phoneticPr fontId="2"/>
  </si>
  <si>
    <t>A3601</t>
    <phoneticPr fontId="2"/>
  </si>
  <si>
    <t>A3501</t>
    <phoneticPr fontId="2"/>
  </si>
  <si>
    <t>A3502</t>
    <phoneticPr fontId="2"/>
  </si>
  <si>
    <t>A0602</t>
    <phoneticPr fontId="2"/>
  </si>
  <si>
    <t>A1311</t>
  </si>
  <si>
    <t>A1312</t>
  </si>
  <si>
    <t>A1313</t>
  </si>
  <si>
    <t>A1314</t>
  </si>
  <si>
    <t>A1315</t>
  </si>
  <si>
    <t>A1316</t>
  </si>
  <si>
    <t>A1404</t>
  </si>
  <si>
    <t>A1405</t>
  </si>
  <si>
    <t>A1406</t>
  </si>
  <si>
    <t>A1407</t>
  </si>
  <si>
    <t>A1408</t>
  </si>
  <si>
    <t>A1409</t>
  </si>
  <si>
    <t>A1410</t>
  </si>
  <si>
    <t>A1502</t>
  </si>
  <si>
    <t>A1503</t>
  </si>
  <si>
    <t>A1702</t>
  </si>
  <si>
    <t>A1901</t>
  </si>
  <si>
    <t>A1901</t>
    <phoneticPr fontId="2"/>
  </si>
  <si>
    <t>A2101</t>
    <phoneticPr fontId="2"/>
  </si>
  <si>
    <t>A2102</t>
  </si>
  <si>
    <t>A2102</t>
    <phoneticPr fontId="2"/>
  </si>
  <si>
    <t>A2001</t>
  </si>
  <si>
    <t>A2001</t>
    <phoneticPr fontId="2"/>
  </si>
  <si>
    <t>A2002</t>
  </si>
  <si>
    <t>A2003</t>
  </si>
  <si>
    <t>A2201</t>
    <phoneticPr fontId="2"/>
  </si>
  <si>
    <t>A2202</t>
  </si>
  <si>
    <t>A2203</t>
  </si>
  <si>
    <t>A2204</t>
  </si>
  <si>
    <t>A2205</t>
  </si>
  <si>
    <t>A2301</t>
  </si>
  <si>
    <t>A2301</t>
    <phoneticPr fontId="2"/>
  </si>
  <si>
    <t>A2302</t>
  </si>
  <si>
    <t>A2303</t>
  </si>
  <si>
    <t>A2304</t>
  </si>
  <si>
    <t>A2305</t>
  </si>
  <si>
    <t>A2306</t>
  </si>
  <si>
    <t>A2307</t>
  </si>
  <si>
    <t>A2308</t>
  </si>
  <si>
    <t>A2309</t>
  </si>
  <si>
    <t>A2401</t>
    <phoneticPr fontId="2"/>
  </si>
  <si>
    <t>A2402</t>
  </si>
  <si>
    <t>A2403</t>
  </si>
  <si>
    <t>A2501</t>
    <phoneticPr fontId="2"/>
  </si>
  <si>
    <t>A2502</t>
    <phoneticPr fontId="2"/>
  </si>
  <si>
    <t>A2601</t>
    <phoneticPr fontId="2"/>
  </si>
  <si>
    <t>A2602</t>
  </si>
  <si>
    <t>A2603</t>
  </si>
  <si>
    <t>A2710</t>
  </si>
  <si>
    <t>A2710</t>
    <phoneticPr fontId="2"/>
  </si>
  <si>
    <t>A2701</t>
    <phoneticPr fontId="2"/>
  </si>
  <si>
    <t>A2703</t>
  </si>
  <si>
    <t>A2704</t>
  </si>
  <si>
    <t>A2705</t>
  </si>
  <si>
    <t>A2706</t>
  </si>
  <si>
    <t>A2707</t>
  </si>
  <si>
    <t>A2708</t>
  </si>
  <si>
    <t>A2709</t>
  </si>
  <si>
    <t>A2801</t>
    <phoneticPr fontId="2"/>
  </si>
  <si>
    <t>A2802</t>
  </si>
  <si>
    <t>A2803</t>
  </si>
  <si>
    <t>A2804</t>
  </si>
  <si>
    <t>A2805</t>
  </si>
  <si>
    <t>A2806</t>
  </si>
  <si>
    <t>A2807</t>
  </si>
  <si>
    <t>A2901</t>
    <phoneticPr fontId="2"/>
  </si>
  <si>
    <t>A2902</t>
    <phoneticPr fontId="2"/>
  </si>
  <si>
    <t>A3001</t>
    <phoneticPr fontId="2"/>
  </si>
  <si>
    <t>A3101</t>
    <phoneticPr fontId="2"/>
  </si>
  <si>
    <t>A3102</t>
    <phoneticPr fontId="2"/>
  </si>
  <si>
    <t>A3201</t>
    <phoneticPr fontId="2"/>
  </si>
  <si>
    <t>A3202</t>
    <phoneticPr fontId="2"/>
  </si>
  <si>
    <t>A3301</t>
    <phoneticPr fontId="2"/>
  </si>
  <si>
    <t>A3302</t>
  </si>
  <si>
    <t>A3303</t>
  </si>
  <si>
    <t>A3304</t>
  </si>
  <si>
    <t>A4301</t>
    <phoneticPr fontId="2"/>
  </si>
  <si>
    <t>A4302</t>
  </si>
  <si>
    <t>A4303</t>
  </si>
  <si>
    <t>2025参</t>
    <rPh sb="4" eb="5">
      <t>サン</t>
    </rPh>
    <phoneticPr fontId="2"/>
  </si>
  <si>
    <t>2015/10/1デ</t>
    <phoneticPr fontId="2"/>
  </si>
  <si>
    <t>2010/10/1デ</t>
    <phoneticPr fontId="2"/>
  </si>
  <si>
    <t>区域名</t>
  </si>
  <si>
    <t>獲得議席</t>
  </si>
  <si>
    <t>立自立自国公</t>
  </si>
  <si>
    <t>立自立自</t>
  </si>
  <si>
    <t>立自立</t>
  </si>
  <si>
    <t>自立自立</t>
  </si>
  <si>
    <t>自立自</t>
  </si>
  <si>
    <t>立自国立</t>
  </si>
  <si>
    <t>自立自立公</t>
  </si>
  <si>
    <t>秋田全県区</t>
  </si>
  <si>
    <t>自立自国立</t>
  </si>
  <si>
    <t>自自立</t>
  </si>
  <si>
    <t>自立自立自</t>
  </si>
  <si>
    <t>自立</t>
  </si>
  <si>
    <t>2024衆</t>
    <rPh sb="4" eb="5">
      <t>シュウ</t>
    </rPh>
    <phoneticPr fontId="2"/>
  </si>
  <si>
    <t>みらい</t>
  </si>
  <si>
    <t>れいわ</t>
  </si>
  <si>
    <t>立</t>
    <rPh sb="0" eb="1">
      <t>リツ</t>
    </rPh>
    <phoneticPr fontId="2"/>
  </si>
  <si>
    <t>自</t>
    <rPh sb="0" eb="1">
      <t>ジ</t>
    </rPh>
    <phoneticPr fontId="2"/>
  </si>
  <si>
    <t>国</t>
    <rPh sb="0" eb="1">
      <t>コク</t>
    </rPh>
    <phoneticPr fontId="2"/>
  </si>
  <si>
    <t>参</t>
    <rPh sb="0" eb="1">
      <t>サン</t>
    </rPh>
    <phoneticPr fontId="2"/>
  </si>
  <si>
    <t>公</t>
    <rPh sb="0" eb="1">
      <t>コウ</t>
    </rPh>
    <phoneticPr fontId="2"/>
  </si>
  <si>
    <t>み</t>
    <phoneticPr fontId="2"/>
  </si>
  <si>
    <t>共</t>
    <rPh sb="0" eb="1">
      <t>キョウ</t>
    </rPh>
    <phoneticPr fontId="2"/>
  </si>
  <si>
    <t>維</t>
    <rPh sb="0" eb="1">
      <t>イ</t>
    </rPh>
    <phoneticPr fontId="2"/>
  </si>
  <si>
    <t>保</t>
    <rPh sb="0" eb="1">
      <t>ホ</t>
    </rPh>
    <phoneticPr fontId="2"/>
  </si>
  <si>
    <t>れ</t>
    <phoneticPr fontId="2"/>
  </si>
  <si>
    <t>自立自国公</t>
  </si>
  <si>
    <t>自立自公自</t>
  </si>
  <si>
    <t>自立自公</t>
  </si>
  <si>
    <t>立自国立自公</t>
  </si>
  <si>
    <t>自立国公</t>
  </si>
  <si>
    <t>自立国公自</t>
  </si>
  <si>
    <t>自立公自国</t>
  </si>
  <si>
    <t>自立自立公国</t>
  </si>
  <si>
    <t>自立国自</t>
  </si>
  <si>
    <t>立自国立自</t>
  </si>
  <si>
    <t>自立国自立</t>
  </si>
  <si>
    <t>立自立国</t>
  </si>
  <si>
    <t>立自国</t>
  </si>
  <si>
    <t>自立自公立</t>
  </si>
  <si>
    <t>自立国自立公</t>
  </si>
  <si>
    <t>自立国維</t>
  </si>
  <si>
    <t>立自国立自維</t>
  </si>
  <si>
    <t>自立自立国</t>
  </si>
  <si>
    <t>山梨全県区</t>
  </si>
  <si>
    <t>自国立自</t>
  </si>
  <si>
    <t>自立国自公</t>
  </si>
  <si>
    <t>自国立自公</t>
  </si>
  <si>
    <t>自自立自国</t>
  </si>
  <si>
    <t>立自立自立</t>
  </si>
  <si>
    <t>立自国公立</t>
  </si>
  <si>
    <t>立自国立自国</t>
  </si>
  <si>
    <t>自立自国</t>
  </si>
  <si>
    <t>自維立自</t>
  </si>
  <si>
    <t>自立維</t>
  </si>
  <si>
    <t>和歌山全県区</t>
  </si>
  <si>
    <t>自維公自立</t>
  </si>
  <si>
    <t>自立維共国</t>
  </si>
  <si>
    <t>立自維立</t>
  </si>
  <si>
    <t>自立維自</t>
  </si>
  <si>
    <t>自立維公自</t>
  </si>
  <si>
    <t>維自立維自</t>
  </si>
  <si>
    <t>維自立公</t>
  </si>
  <si>
    <t>自立維自公立</t>
  </si>
  <si>
    <t>維維自公維</t>
  </si>
  <si>
    <t>維自維公国</t>
  </si>
  <si>
    <t>維自維公維</t>
  </si>
  <si>
    <t>維自維公</t>
  </si>
  <si>
    <t>維自維立維</t>
  </si>
  <si>
    <t>維自維</t>
  </si>
  <si>
    <t>自自自</t>
  </si>
  <si>
    <t>自立自自</t>
  </si>
  <si>
    <t>自立自公国</t>
  </si>
  <si>
    <t>自国自立国</t>
  </si>
  <si>
    <t>自立国自公自</t>
  </si>
  <si>
    <t>自立公</t>
  </si>
  <si>
    <t>自立公国自</t>
  </si>
  <si>
    <t>自立公自</t>
  </si>
  <si>
    <t>自公立自</t>
  </si>
  <si>
    <t>自立公国</t>
  </si>
  <si>
    <t>自自</t>
  </si>
  <si>
    <t>自立公れ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</si>
</sst>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+ &quot;0;&quot;▲ &quot;0;0"/>
    <numFmt numFmtId="185" formatCode="0.000_);[Red]\(0.000\)"/>
    <numFmt numFmtId="187" formatCode="0.00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9" fontId="0" fillId="0" borderId="0" xfId="1" applyFont="1">
      <alignment vertical="center"/>
    </xf>
    <xf numFmtId="9" fontId="0" fillId="2" borderId="0" xfId="1" applyFont="1" applyFill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" fontId="3" fillId="0" borderId="0" xfId="0" applyNumberFormat="1" applyFont="1" applyAlignment="1">
      <alignment horizontal="center" vertical="center"/>
    </xf>
    <xf numFmtId="9" fontId="3" fillId="0" borderId="0" xfId="1" applyFont="1">
      <alignment vertical="center"/>
    </xf>
    <xf numFmtId="176" fontId="3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10" fontId="3" fillId="0" borderId="0" xfId="1" applyNumberFormat="1" applyFont="1">
      <alignment vertical="center"/>
    </xf>
    <xf numFmtId="185" fontId="3" fillId="0" borderId="3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87" fontId="3" fillId="0" borderId="0" xfId="1" applyNumberFormat="1" applyFo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1" xfId="0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223D-4C00-4B97-85D5-89844415A47A}">
  <dimension ref="B1:L116"/>
  <sheetViews>
    <sheetView topLeftCell="A76" workbookViewId="0">
      <selection activeCell="D113" sqref="D113"/>
    </sheetView>
  </sheetViews>
  <sheetFormatPr defaultRowHeight="18" x14ac:dyDescent="0.45"/>
  <cols>
    <col min="3" max="3" width="10.3984375" bestFit="1" customWidth="1"/>
  </cols>
  <sheetData>
    <row r="1" spans="2:12" x14ac:dyDescent="0.45">
      <c r="C1" t="s">
        <v>47</v>
      </c>
    </row>
    <row r="2" spans="2:12" x14ac:dyDescent="0.45">
      <c r="B2" t="s">
        <v>0</v>
      </c>
      <c r="C2">
        <v>5224614</v>
      </c>
      <c r="D2">
        <f>C2/$D$54</f>
        <v>4.3488024944790409</v>
      </c>
      <c r="E2">
        <v>4</v>
      </c>
      <c r="F2" s="2">
        <f>D2/E2</f>
        <v>1.0872006236197602</v>
      </c>
    </row>
    <row r="3" spans="2:12" x14ac:dyDescent="0.45">
      <c r="B3" t="s">
        <v>1</v>
      </c>
      <c r="C3">
        <v>1237984</v>
      </c>
      <c r="D3">
        <f t="shared" ref="D3:D48" si="0">C3/$D$54</f>
        <v>1.0304585003456985</v>
      </c>
      <c r="E3">
        <v>1</v>
      </c>
      <c r="F3" s="2">
        <f t="shared" ref="F3:F48" si="1">D3/E3</f>
        <v>1.0304585003456985</v>
      </c>
    </row>
    <row r="4" spans="2:12" x14ac:dyDescent="0.45">
      <c r="B4" t="s">
        <v>2</v>
      </c>
      <c r="C4">
        <v>1210534</v>
      </c>
      <c r="D4">
        <f t="shared" si="0"/>
        <v>1.0076099935520004</v>
      </c>
      <c r="E4">
        <v>1</v>
      </c>
      <c r="F4" s="2">
        <f t="shared" si="1"/>
        <v>1.0076099935520004</v>
      </c>
    </row>
    <row r="5" spans="2:12" x14ac:dyDescent="0.45">
      <c r="B5" t="s">
        <v>3</v>
      </c>
      <c r="C5">
        <v>2301996</v>
      </c>
      <c r="D5">
        <f t="shared" si="0"/>
        <v>1.9161082420788931</v>
      </c>
      <c r="E5">
        <v>2</v>
      </c>
      <c r="F5" s="2">
        <f t="shared" si="1"/>
        <v>0.95805412103944654</v>
      </c>
    </row>
    <row r="6" spans="2:12" x14ac:dyDescent="0.45">
      <c r="B6" t="s">
        <v>4</v>
      </c>
      <c r="C6">
        <v>959502</v>
      </c>
      <c r="D6">
        <f t="shared" si="0"/>
        <v>0.79865894227930112</v>
      </c>
      <c r="E6">
        <v>1</v>
      </c>
      <c r="F6" s="2">
        <f t="shared" si="1"/>
        <v>0.79865894227930112</v>
      </c>
    </row>
    <row r="7" spans="2:12" x14ac:dyDescent="0.45">
      <c r="B7" t="s">
        <v>5</v>
      </c>
      <c r="C7">
        <v>1068027</v>
      </c>
      <c r="D7">
        <f t="shared" si="0"/>
        <v>0.88899170001285577</v>
      </c>
      <c r="E7">
        <v>1</v>
      </c>
      <c r="F7" s="2">
        <f t="shared" si="1"/>
        <v>0.88899170001285577</v>
      </c>
    </row>
    <row r="8" spans="2:12" x14ac:dyDescent="0.45">
      <c r="B8" t="s">
        <v>6</v>
      </c>
      <c r="C8">
        <v>1833152</v>
      </c>
      <c r="D8">
        <f t="shared" si="0"/>
        <v>1.5258574107789098</v>
      </c>
      <c r="E8">
        <v>1</v>
      </c>
      <c r="F8" s="3">
        <f t="shared" si="1"/>
        <v>1.5258574107789098</v>
      </c>
    </row>
    <row r="9" spans="2:12" x14ac:dyDescent="0.45">
      <c r="B9" t="s">
        <v>7</v>
      </c>
      <c r="C9">
        <v>2867009</v>
      </c>
      <c r="D9">
        <f t="shared" si="0"/>
        <v>2.386407089766605</v>
      </c>
      <c r="E9">
        <v>2</v>
      </c>
      <c r="F9" s="2">
        <f t="shared" si="1"/>
        <v>1.1932035448833025</v>
      </c>
    </row>
    <row r="10" spans="2:12" x14ac:dyDescent="0.45">
      <c r="B10" t="s">
        <v>8</v>
      </c>
      <c r="C10">
        <v>1933146</v>
      </c>
      <c r="D10">
        <f t="shared" si="0"/>
        <v>1.6090892354903501</v>
      </c>
      <c r="E10">
        <v>2</v>
      </c>
      <c r="F10" s="2">
        <f t="shared" si="1"/>
        <v>0.80454461774517505</v>
      </c>
    </row>
    <row r="11" spans="2:12" x14ac:dyDescent="0.45">
      <c r="B11" t="s">
        <v>9</v>
      </c>
      <c r="C11">
        <v>1939110</v>
      </c>
      <c r="D11">
        <f t="shared" si="0"/>
        <v>1.6140534793707733</v>
      </c>
      <c r="E11">
        <v>2</v>
      </c>
      <c r="F11" s="2">
        <f t="shared" si="1"/>
        <v>0.80702673968538663</v>
      </c>
    </row>
    <row r="12" spans="2:12" x14ac:dyDescent="0.45">
      <c r="B12" t="s">
        <v>10</v>
      </c>
      <c r="C12">
        <v>7344765</v>
      </c>
      <c r="D12">
        <f t="shared" si="0"/>
        <v>6.1135487431918127</v>
      </c>
      <c r="E12">
        <v>6</v>
      </c>
      <c r="F12" s="2">
        <f t="shared" si="1"/>
        <v>1.0189247905319687</v>
      </c>
    </row>
    <row r="13" spans="2:12" x14ac:dyDescent="0.45">
      <c r="B13" t="s">
        <v>11</v>
      </c>
      <c r="C13">
        <v>6284480</v>
      </c>
      <c r="D13">
        <f t="shared" si="0"/>
        <v>5.2310012376997888</v>
      </c>
      <c r="E13">
        <v>5</v>
      </c>
      <c r="F13" s="2">
        <f t="shared" si="1"/>
        <v>1.0462002475399577</v>
      </c>
      <c r="H13" t="s">
        <v>53</v>
      </c>
      <c r="I13">
        <v>5163080</v>
      </c>
      <c r="J13">
        <f t="shared" ref="J13:J18" si="2">I13/$D$54</f>
        <v>4.2975835503244539</v>
      </c>
      <c r="K13">
        <v>4</v>
      </c>
      <c r="L13" s="2">
        <f t="shared" ref="L13:L16" si="3">J13/K13</f>
        <v>1.0743958875811135</v>
      </c>
    </row>
    <row r="14" spans="2:12" x14ac:dyDescent="0.45">
      <c r="B14" t="s">
        <v>12</v>
      </c>
      <c r="C14">
        <v>14047594</v>
      </c>
      <c r="D14">
        <f t="shared" si="0"/>
        <v>11.69277038047764</v>
      </c>
      <c r="E14">
        <v>11</v>
      </c>
      <c r="F14" s="2">
        <f t="shared" si="1"/>
        <v>1.0629791254979672</v>
      </c>
      <c r="H14" t="s">
        <v>54</v>
      </c>
      <c r="I14">
        <v>4570196</v>
      </c>
      <c r="J14">
        <f t="shared" si="2"/>
        <v>3.8040857688353884</v>
      </c>
      <c r="K14">
        <v>4</v>
      </c>
      <c r="L14" s="2">
        <f t="shared" si="3"/>
        <v>0.9510214422088471</v>
      </c>
    </row>
    <row r="15" spans="2:12" x14ac:dyDescent="0.45">
      <c r="B15" t="s">
        <v>13</v>
      </c>
      <c r="C15">
        <v>9237337</v>
      </c>
      <c r="D15">
        <f t="shared" si="0"/>
        <v>7.6888654717733287</v>
      </c>
      <c r="E15">
        <v>7</v>
      </c>
      <c r="F15" s="2">
        <f t="shared" si="1"/>
        <v>1.0984093531104755</v>
      </c>
      <c r="H15" t="s">
        <v>55</v>
      </c>
      <c r="I15">
        <v>4289857</v>
      </c>
      <c r="J15">
        <f t="shared" si="2"/>
        <v>3.5707405030416361</v>
      </c>
      <c r="K15">
        <v>3</v>
      </c>
      <c r="L15" s="2">
        <f t="shared" si="3"/>
        <v>1.1902468343472121</v>
      </c>
    </row>
    <row r="16" spans="2:12" x14ac:dyDescent="0.45">
      <c r="B16" t="s">
        <v>14</v>
      </c>
      <c r="C16">
        <v>2201272</v>
      </c>
      <c r="D16">
        <f t="shared" si="0"/>
        <v>1.8322687885893325</v>
      </c>
      <c r="E16">
        <v>2</v>
      </c>
      <c r="F16" s="2">
        <f t="shared" si="1"/>
        <v>0.91613439429466625</v>
      </c>
      <c r="H16" t="s">
        <v>56</v>
      </c>
      <c r="I16">
        <v>1557473</v>
      </c>
      <c r="J16">
        <f t="shared" si="2"/>
        <v>1.2963909807468561</v>
      </c>
      <c r="K16">
        <v>1</v>
      </c>
      <c r="L16" s="2">
        <f t="shared" si="3"/>
        <v>1.2963909807468561</v>
      </c>
    </row>
    <row r="17" spans="2:12" x14ac:dyDescent="0.45">
      <c r="B17" t="s">
        <v>15</v>
      </c>
      <c r="C17">
        <v>1034814</v>
      </c>
      <c r="D17">
        <f t="shared" si="0"/>
        <v>0.86134625534476505</v>
      </c>
      <c r="E17">
        <v>1</v>
      </c>
      <c r="F17" s="2">
        <f t="shared" si="1"/>
        <v>0.86134625534476505</v>
      </c>
      <c r="H17" t="s">
        <v>57</v>
      </c>
      <c r="I17">
        <v>3777491</v>
      </c>
      <c r="J17">
        <f t="shared" si="2"/>
        <v>3.1442633434110396</v>
      </c>
      <c r="K17">
        <v>3</v>
      </c>
      <c r="L17" s="2">
        <f>J17/K17</f>
        <v>1.0480877811370133</v>
      </c>
    </row>
    <row r="18" spans="2:12" x14ac:dyDescent="0.45">
      <c r="B18" t="s">
        <v>16</v>
      </c>
      <c r="C18">
        <v>1132526</v>
      </c>
      <c r="D18">
        <f t="shared" si="0"/>
        <v>0.94267861584843782</v>
      </c>
      <c r="E18">
        <v>1</v>
      </c>
      <c r="F18" s="2">
        <f t="shared" si="1"/>
        <v>0.94267861584843782</v>
      </c>
      <c r="H18" t="s">
        <v>58</v>
      </c>
      <c r="I18">
        <f>C15-I16-I17</f>
        <v>3902373</v>
      </c>
      <c r="J18">
        <f t="shared" si="2"/>
        <v>3.2482111476154332</v>
      </c>
      <c r="K18">
        <v>3</v>
      </c>
      <c r="L18" s="2">
        <f>J18/K18</f>
        <v>1.0827370492051445</v>
      </c>
    </row>
    <row r="19" spans="2:12" x14ac:dyDescent="0.45">
      <c r="B19" t="s">
        <v>17</v>
      </c>
      <c r="C19">
        <v>766863</v>
      </c>
      <c r="D19">
        <f t="shared" si="0"/>
        <v>0.63831236667889357</v>
      </c>
      <c r="E19">
        <v>1</v>
      </c>
      <c r="F19" s="2">
        <f t="shared" si="1"/>
        <v>0.63831236667889357</v>
      </c>
    </row>
    <row r="20" spans="2:12" x14ac:dyDescent="0.45">
      <c r="B20" t="s">
        <v>18</v>
      </c>
      <c r="C20">
        <v>809974</v>
      </c>
      <c r="D20">
        <f t="shared" si="0"/>
        <v>0.67419659168374291</v>
      </c>
      <c r="E20">
        <v>1</v>
      </c>
      <c r="F20" s="2">
        <f t="shared" si="1"/>
        <v>0.67419659168374291</v>
      </c>
    </row>
    <row r="21" spans="2:12" x14ac:dyDescent="0.45">
      <c r="B21" t="s">
        <v>19</v>
      </c>
      <c r="C21">
        <v>2048011</v>
      </c>
      <c r="D21">
        <f t="shared" si="0"/>
        <v>1.7046992075434693</v>
      </c>
      <c r="E21">
        <v>2</v>
      </c>
      <c r="F21" s="2">
        <f t="shared" si="1"/>
        <v>0.85234960377173463</v>
      </c>
    </row>
    <row r="22" spans="2:12" x14ac:dyDescent="0.45">
      <c r="B22" t="s">
        <v>20</v>
      </c>
      <c r="C22">
        <v>1978742</v>
      </c>
      <c r="D22">
        <f t="shared" si="0"/>
        <v>1.6470418954453756</v>
      </c>
      <c r="E22">
        <v>2</v>
      </c>
      <c r="F22" s="2">
        <f t="shared" si="1"/>
        <v>0.8235209477226878</v>
      </c>
    </row>
    <row r="23" spans="2:12" x14ac:dyDescent="0.45">
      <c r="B23" t="s">
        <v>21</v>
      </c>
      <c r="C23">
        <v>3633202</v>
      </c>
      <c r="D23">
        <f t="shared" si="0"/>
        <v>3.0241617697587304</v>
      </c>
      <c r="E23">
        <v>3</v>
      </c>
      <c r="F23" s="2">
        <f t="shared" si="1"/>
        <v>1.0080539232529102</v>
      </c>
    </row>
    <row r="24" spans="2:12" x14ac:dyDescent="0.45">
      <c r="B24" t="s">
        <v>22</v>
      </c>
      <c r="C24">
        <v>7542415</v>
      </c>
      <c r="D24">
        <f t="shared" si="0"/>
        <v>6.2780663157883305</v>
      </c>
      <c r="E24">
        <v>6</v>
      </c>
      <c r="F24" s="2">
        <f t="shared" si="1"/>
        <v>1.0463443859647217</v>
      </c>
    </row>
    <row r="25" spans="2:12" x14ac:dyDescent="0.45">
      <c r="B25" t="s">
        <v>23</v>
      </c>
      <c r="C25">
        <v>1770254</v>
      </c>
      <c r="D25">
        <f t="shared" si="0"/>
        <v>1.473503116414246</v>
      </c>
      <c r="E25">
        <v>1</v>
      </c>
      <c r="F25" s="2">
        <f t="shared" si="1"/>
        <v>1.473503116414246</v>
      </c>
    </row>
    <row r="26" spans="2:12" x14ac:dyDescent="0.45">
      <c r="B26" t="s">
        <v>24</v>
      </c>
      <c r="C26">
        <v>1413610</v>
      </c>
      <c r="D26">
        <f t="shared" si="0"/>
        <v>1.1766439959431485</v>
      </c>
      <c r="E26">
        <v>1</v>
      </c>
      <c r="F26" s="2">
        <f t="shared" si="1"/>
        <v>1.1766439959431485</v>
      </c>
    </row>
    <row r="27" spans="2:12" x14ac:dyDescent="0.45">
      <c r="B27" t="s">
        <v>25</v>
      </c>
      <c r="C27">
        <v>2578087</v>
      </c>
      <c r="D27">
        <f t="shared" si="0"/>
        <v>2.1459176078048996</v>
      </c>
      <c r="E27">
        <v>2</v>
      </c>
      <c r="F27" s="2">
        <f t="shared" si="1"/>
        <v>1.0729588039024498</v>
      </c>
    </row>
    <row r="28" spans="2:12" x14ac:dyDescent="0.45">
      <c r="B28" t="s">
        <v>26</v>
      </c>
      <c r="C28">
        <v>8837685</v>
      </c>
      <c r="D28">
        <f t="shared" si="0"/>
        <v>7.35620786022087</v>
      </c>
      <c r="E28">
        <v>7</v>
      </c>
      <c r="F28" s="2">
        <f t="shared" si="1"/>
        <v>1.05088683717441</v>
      </c>
    </row>
    <row r="29" spans="2:12" x14ac:dyDescent="0.45">
      <c r="B29" t="s">
        <v>27</v>
      </c>
      <c r="C29">
        <v>5465002</v>
      </c>
      <c r="D29">
        <f t="shared" si="0"/>
        <v>4.5488938187458343</v>
      </c>
      <c r="E29">
        <v>5</v>
      </c>
      <c r="F29" s="2">
        <f t="shared" si="1"/>
        <v>0.90977876374916689</v>
      </c>
    </row>
    <row r="30" spans="2:12" x14ac:dyDescent="0.45">
      <c r="B30" t="s">
        <v>28</v>
      </c>
      <c r="C30">
        <v>1324473</v>
      </c>
      <c r="D30">
        <f t="shared" si="0"/>
        <v>1.1024491926619151</v>
      </c>
      <c r="E30">
        <v>1</v>
      </c>
      <c r="F30" s="2">
        <f t="shared" si="1"/>
        <v>1.1024491926619151</v>
      </c>
    </row>
    <row r="31" spans="2:12" x14ac:dyDescent="0.45">
      <c r="B31" t="s">
        <v>29</v>
      </c>
      <c r="C31">
        <v>922584</v>
      </c>
      <c r="D31">
        <f t="shared" si="0"/>
        <v>0.76792957347020308</v>
      </c>
      <c r="E31">
        <v>1</v>
      </c>
      <c r="F31" s="2">
        <f t="shared" si="1"/>
        <v>0.76792957347020308</v>
      </c>
    </row>
    <row r="32" spans="2:12" x14ac:dyDescent="0.45">
      <c r="B32" t="s">
        <v>30</v>
      </c>
      <c r="C32">
        <v>553407</v>
      </c>
      <c r="D32">
        <f t="shared" si="0"/>
        <v>0.46063838248378969</v>
      </c>
      <c r="E32" s="1">
        <v>1</v>
      </c>
      <c r="F32" s="3">
        <f t="shared" si="1"/>
        <v>0.46063838248378969</v>
      </c>
    </row>
    <row r="33" spans="2:6" x14ac:dyDescent="0.45">
      <c r="B33" t="s">
        <v>31</v>
      </c>
      <c r="C33">
        <v>671126</v>
      </c>
      <c r="D33">
        <f t="shared" si="0"/>
        <v>0.55862393334890204</v>
      </c>
      <c r="E33" s="1">
        <v>1</v>
      </c>
      <c r="F33" s="3">
        <f t="shared" si="1"/>
        <v>0.55862393334890204</v>
      </c>
    </row>
    <row r="34" spans="2:6" x14ac:dyDescent="0.45">
      <c r="B34" t="s">
        <v>32</v>
      </c>
      <c r="C34">
        <v>1888432</v>
      </c>
      <c r="D34">
        <f t="shared" si="0"/>
        <v>1.571870724278204</v>
      </c>
      <c r="E34">
        <v>2</v>
      </c>
      <c r="F34" s="2">
        <f t="shared" si="1"/>
        <v>0.78593536213910198</v>
      </c>
    </row>
    <row r="35" spans="2:6" x14ac:dyDescent="0.45">
      <c r="B35" t="s">
        <v>33</v>
      </c>
      <c r="C35">
        <v>2799702</v>
      </c>
      <c r="D35">
        <f t="shared" si="0"/>
        <v>2.3303828840557328</v>
      </c>
      <c r="E35">
        <v>2</v>
      </c>
      <c r="F35" s="2">
        <f t="shared" si="1"/>
        <v>1.1651914420278664</v>
      </c>
    </row>
    <row r="36" spans="2:6" x14ac:dyDescent="0.45">
      <c r="B36" t="s">
        <v>34</v>
      </c>
      <c r="C36">
        <v>1342059</v>
      </c>
      <c r="D36">
        <f t="shared" si="0"/>
        <v>1.1170872196372874</v>
      </c>
      <c r="E36">
        <v>1</v>
      </c>
      <c r="F36" s="2">
        <f t="shared" si="1"/>
        <v>1.1170872196372874</v>
      </c>
    </row>
    <row r="37" spans="2:6" x14ac:dyDescent="0.45">
      <c r="B37" t="s">
        <v>35</v>
      </c>
      <c r="C37">
        <v>719559</v>
      </c>
      <c r="D37">
        <f t="shared" si="0"/>
        <v>0.59893802185670442</v>
      </c>
      <c r="E37">
        <v>1</v>
      </c>
      <c r="F37" s="2">
        <f t="shared" si="1"/>
        <v>0.59893802185670442</v>
      </c>
    </row>
    <row r="38" spans="2:6" x14ac:dyDescent="0.45">
      <c r="B38" t="s">
        <v>36</v>
      </c>
      <c r="C38">
        <v>950244</v>
      </c>
      <c r="D38">
        <f t="shared" si="0"/>
        <v>0.7909528775836342</v>
      </c>
      <c r="E38">
        <v>1</v>
      </c>
      <c r="F38" s="2">
        <f t="shared" si="1"/>
        <v>0.7909528775836342</v>
      </c>
    </row>
    <row r="39" spans="2:6" x14ac:dyDescent="0.45">
      <c r="B39" t="s">
        <v>37</v>
      </c>
      <c r="C39">
        <v>1334841</v>
      </c>
      <c r="D39">
        <f t="shared" si="0"/>
        <v>1.1110791860476004</v>
      </c>
      <c r="E39">
        <v>1</v>
      </c>
      <c r="F39" s="2">
        <f t="shared" si="1"/>
        <v>1.1110791860476004</v>
      </c>
    </row>
    <row r="40" spans="2:6" x14ac:dyDescent="0.45">
      <c r="B40" t="s">
        <v>38</v>
      </c>
      <c r="C40">
        <v>691527</v>
      </c>
      <c r="D40">
        <f t="shared" si="0"/>
        <v>0.57560507677688866</v>
      </c>
      <c r="E40">
        <v>1</v>
      </c>
      <c r="F40" s="2">
        <f t="shared" si="1"/>
        <v>0.57560507677688866</v>
      </c>
    </row>
    <row r="41" spans="2:6" x14ac:dyDescent="0.45">
      <c r="B41" t="s">
        <v>39</v>
      </c>
      <c r="C41">
        <v>5135214</v>
      </c>
      <c r="D41">
        <f t="shared" si="0"/>
        <v>4.2743887783640462</v>
      </c>
      <c r="E41">
        <v>4</v>
      </c>
      <c r="F41" s="2">
        <f t="shared" si="1"/>
        <v>1.0685971945910115</v>
      </c>
    </row>
    <row r="42" spans="2:6" x14ac:dyDescent="0.45">
      <c r="B42" t="s">
        <v>40</v>
      </c>
      <c r="C42">
        <v>811442</v>
      </c>
      <c r="D42">
        <f t="shared" si="0"/>
        <v>0.67541850818549687</v>
      </c>
      <c r="E42">
        <v>1</v>
      </c>
      <c r="F42" s="2">
        <f t="shared" si="1"/>
        <v>0.67541850818549687</v>
      </c>
    </row>
    <row r="43" spans="2:6" x14ac:dyDescent="0.45">
      <c r="B43" t="s">
        <v>41</v>
      </c>
      <c r="C43">
        <v>1312317</v>
      </c>
      <c r="D43">
        <f t="shared" si="0"/>
        <v>1.0923309249539299</v>
      </c>
      <c r="E43">
        <v>1</v>
      </c>
      <c r="F43" s="2">
        <f t="shared" si="1"/>
        <v>1.0923309249539299</v>
      </c>
    </row>
    <row r="44" spans="2:6" x14ac:dyDescent="0.45">
      <c r="B44" t="s">
        <v>42</v>
      </c>
      <c r="C44">
        <v>1738301</v>
      </c>
      <c r="D44">
        <f t="shared" si="0"/>
        <v>1.4469064556645546</v>
      </c>
      <c r="E44">
        <v>1</v>
      </c>
      <c r="F44" s="2">
        <f t="shared" si="1"/>
        <v>1.4469064556645546</v>
      </c>
    </row>
    <row r="45" spans="2:6" x14ac:dyDescent="0.45">
      <c r="B45" t="s">
        <v>43</v>
      </c>
      <c r="C45">
        <v>1123852</v>
      </c>
      <c r="D45">
        <f t="shared" si="0"/>
        <v>0.93545865417526708</v>
      </c>
      <c r="E45">
        <v>1</v>
      </c>
      <c r="F45" s="2">
        <f t="shared" si="1"/>
        <v>0.93545865417526708</v>
      </c>
    </row>
    <row r="46" spans="2:6" x14ac:dyDescent="0.45">
      <c r="B46" t="s">
        <v>44</v>
      </c>
      <c r="C46">
        <v>1069576</v>
      </c>
      <c r="D46">
        <f t="shared" si="0"/>
        <v>0.89028103833793548</v>
      </c>
      <c r="E46">
        <v>1</v>
      </c>
      <c r="F46" s="2">
        <f t="shared" si="1"/>
        <v>0.89028103833793548</v>
      </c>
    </row>
    <row r="47" spans="2:6" x14ac:dyDescent="0.45">
      <c r="B47" t="s">
        <v>45</v>
      </c>
      <c r="C47">
        <v>1588256</v>
      </c>
      <c r="D47">
        <f t="shared" si="0"/>
        <v>1.3220137707151769</v>
      </c>
      <c r="E47">
        <v>1</v>
      </c>
      <c r="F47" s="2">
        <f t="shared" si="1"/>
        <v>1.3220137707151769</v>
      </c>
    </row>
    <row r="48" spans="2:6" x14ac:dyDescent="0.45">
      <c r="B48" t="s">
        <v>46</v>
      </c>
      <c r="C48">
        <v>1467480</v>
      </c>
      <c r="D48">
        <f t="shared" si="0"/>
        <v>1.2214836702956626</v>
      </c>
      <c r="E48">
        <v>1</v>
      </c>
      <c r="F48" s="2">
        <f t="shared" si="1"/>
        <v>1.2214836702956626</v>
      </c>
    </row>
    <row r="49" spans="2:5" x14ac:dyDescent="0.45">
      <c r="B49" t="s">
        <v>52</v>
      </c>
      <c r="C49">
        <f>SUM(C2:C48)</f>
        <v>126146099</v>
      </c>
      <c r="D49">
        <f t="shared" ref="D49:E49" si="4">SUM(D2:D48)</f>
        <v>105.00000000000004</v>
      </c>
      <c r="E49">
        <f t="shared" si="4"/>
        <v>105</v>
      </c>
    </row>
    <row r="51" spans="2:5" x14ac:dyDescent="0.45">
      <c r="B51" t="s">
        <v>48</v>
      </c>
      <c r="C51">
        <v>660</v>
      </c>
      <c r="D51">
        <f>C49/C51</f>
        <v>191130.45303030303</v>
      </c>
    </row>
    <row r="52" spans="2:5" x14ac:dyDescent="0.45">
      <c r="B52" t="s">
        <v>49</v>
      </c>
      <c r="C52">
        <v>330</v>
      </c>
    </row>
    <row r="53" spans="2:5" x14ac:dyDescent="0.45">
      <c r="B53" t="s">
        <v>50</v>
      </c>
      <c r="C53">
        <v>165</v>
      </c>
    </row>
    <row r="54" spans="2:5" x14ac:dyDescent="0.45">
      <c r="B54" t="s">
        <v>51</v>
      </c>
      <c r="C54">
        <v>105</v>
      </c>
      <c r="D54">
        <f>C49/C54</f>
        <v>1201391.419047619</v>
      </c>
    </row>
    <row r="66" spans="2:10" x14ac:dyDescent="0.45">
      <c r="C66" t="s">
        <v>47</v>
      </c>
    </row>
    <row r="67" spans="2:10" x14ac:dyDescent="0.45">
      <c r="B67" t="s">
        <v>0</v>
      </c>
      <c r="C67">
        <v>5224614</v>
      </c>
      <c r="D67">
        <f t="shared" ref="D67:D114" si="5">C67/$D$116</f>
        <v>27.335329965296825</v>
      </c>
      <c r="E67">
        <v>27</v>
      </c>
      <c r="F67" s="2">
        <f>D67/E67</f>
        <v>1.012419628344327</v>
      </c>
      <c r="I67" t="s">
        <v>0</v>
      </c>
      <c r="J67">
        <v>27</v>
      </c>
    </row>
    <row r="68" spans="2:10" x14ac:dyDescent="0.45">
      <c r="B68" t="s">
        <v>1</v>
      </c>
      <c r="C68">
        <v>1237984</v>
      </c>
      <c r="D68">
        <f t="shared" si="5"/>
        <v>6.4771677164586752</v>
      </c>
      <c r="E68">
        <v>7</v>
      </c>
      <c r="F68" s="2">
        <f t="shared" ref="F68:F113" si="6">D68/E68</f>
        <v>0.92530967377981077</v>
      </c>
      <c r="I68" t="s">
        <v>1</v>
      </c>
      <c r="J68">
        <v>7</v>
      </c>
    </row>
    <row r="69" spans="2:10" x14ac:dyDescent="0.45">
      <c r="B69" t="s">
        <v>2</v>
      </c>
      <c r="C69">
        <v>1210534</v>
      </c>
      <c r="D69">
        <f t="shared" si="5"/>
        <v>6.3335485308982875</v>
      </c>
      <c r="E69">
        <v>6</v>
      </c>
      <c r="F69" s="2">
        <f t="shared" si="6"/>
        <v>1.0555914218163813</v>
      </c>
      <c r="I69" t="s">
        <v>2</v>
      </c>
      <c r="J69">
        <v>6</v>
      </c>
    </row>
    <row r="70" spans="2:10" x14ac:dyDescent="0.45">
      <c r="B70" t="s">
        <v>3</v>
      </c>
      <c r="C70">
        <v>2301996</v>
      </c>
      <c r="D70">
        <f t="shared" si="5"/>
        <v>12.044108950210184</v>
      </c>
      <c r="E70">
        <v>12</v>
      </c>
      <c r="F70" s="2">
        <f t="shared" si="6"/>
        <v>1.0036757458508487</v>
      </c>
      <c r="I70" t="s">
        <v>3</v>
      </c>
      <c r="J70">
        <v>12</v>
      </c>
    </row>
    <row r="71" spans="2:10" x14ac:dyDescent="0.45">
      <c r="B71" t="s">
        <v>4</v>
      </c>
      <c r="C71">
        <v>959502</v>
      </c>
      <c r="D71">
        <f t="shared" si="5"/>
        <v>5.0201419228984641</v>
      </c>
      <c r="E71">
        <v>5</v>
      </c>
      <c r="F71" s="2">
        <f t="shared" si="6"/>
        <v>1.0040283845796929</v>
      </c>
      <c r="I71" t="s">
        <v>4</v>
      </c>
      <c r="J71">
        <v>5</v>
      </c>
    </row>
    <row r="72" spans="2:10" x14ac:dyDescent="0.45">
      <c r="B72" t="s">
        <v>5</v>
      </c>
      <c r="C72">
        <v>1068027</v>
      </c>
      <c r="D72">
        <f t="shared" si="5"/>
        <v>5.5879478286522355</v>
      </c>
      <c r="E72">
        <v>6</v>
      </c>
      <c r="F72" s="2">
        <f t="shared" si="6"/>
        <v>0.93132463810870592</v>
      </c>
      <c r="I72" t="s">
        <v>5</v>
      </c>
      <c r="J72">
        <v>6</v>
      </c>
    </row>
    <row r="73" spans="2:10" x14ac:dyDescent="0.45">
      <c r="B73" t="s">
        <v>6</v>
      </c>
      <c r="C73">
        <v>1833152</v>
      </c>
      <c r="D73">
        <f t="shared" si="5"/>
        <v>9.5911037248960032</v>
      </c>
      <c r="E73">
        <v>10</v>
      </c>
      <c r="F73" s="2">
        <f t="shared" si="6"/>
        <v>0.95911037248960029</v>
      </c>
      <c r="I73" t="s">
        <v>6</v>
      </c>
      <c r="J73">
        <v>10</v>
      </c>
    </row>
    <row r="74" spans="2:10" x14ac:dyDescent="0.45">
      <c r="B74" t="s">
        <v>7</v>
      </c>
      <c r="C74">
        <v>2867009</v>
      </c>
      <c r="D74">
        <f t="shared" si="5"/>
        <v>15.000273135675801</v>
      </c>
      <c r="E74">
        <v>15</v>
      </c>
      <c r="F74" s="2">
        <f t="shared" si="6"/>
        <v>1.0000182090450533</v>
      </c>
      <c r="I74" t="s">
        <v>7</v>
      </c>
      <c r="J74">
        <v>15</v>
      </c>
    </row>
    <row r="75" spans="2:10" x14ac:dyDescent="0.45">
      <c r="B75" t="s">
        <v>8</v>
      </c>
      <c r="C75">
        <v>1933146</v>
      </c>
      <c r="D75">
        <f t="shared" si="5"/>
        <v>10.114275194510771</v>
      </c>
      <c r="E75">
        <v>10</v>
      </c>
      <c r="F75" s="2">
        <f t="shared" si="6"/>
        <v>1.0114275194510771</v>
      </c>
      <c r="I75" t="s">
        <v>8</v>
      </c>
      <c r="J75">
        <v>10</v>
      </c>
    </row>
    <row r="76" spans="2:10" x14ac:dyDescent="0.45">
      <c r="B76" t="s">
        <v>9</v>
      </c>
      <c r="C76">
        <v>1939110</v>
      </c>
      <c r="D76">
        <f t="shared" si="5"/>
        <v>10.145479013187716</v>
      </c>
      <c r="E76">
        <v>10</v>
      </c>
      <c r="F76" s="2">
        <f t="shared" si="6"/>
        <v>1.0145479013187715</v>
      </c>
      <c r="I76" t="s">
        <v>9</v>
      </c>
      <c r="J76">
        <v>10</v>
      </c>
    </row>
    <row r="77" spans="2:10" x14ac:dyDescent="0.45">
      <c r="B77" t="s">
        <v>10</v>
      </c>
      <c r="C77">
        <v>7344765</v>
      </c>
      <c r="D77">
        <f t="shared" si="5"/>
        <v>38.428020671491396</v>
      </c>
      <c r="E77">
        <v>38</v>
      </c>
      <c r="F77" s="2">
        <f t="shared" si="6"/>
        <v>1.0112637018813526</v>
      </c>
      <c r="I77" t="s">
        <v>10</v>
      </c>
      <c r="J77">
        <v>38</v>
      </c>
    </row>
    <row r="78" spans="2:10" x14ac:dyDescent="0.45">
      <c r="B78" t="s">
        <v>11</v>
      </c>
      <c r="C78">
        <v>6284480</v>
      </c>
      <c r="D78">
        <f t="shared" si="5"/>
        <v>32.880579208398665</v>
      </c>
      <c r="E78">
        <v>33</v>
      </c>
      <c r="F78" s="2">
        <f t="shared" si="6"/>
        <v>0.99638118813329291</v>
      </c>
      <c r="I78" t="s">
        <v>11</v>
      </c>
      <c r="J78">
        <v>33</v>
      </c>
    </row>
    <row r="79" spans="2:10" x14ac:dyDescent="0.45">
      <c r="B79" t="s">
        <v>12</v>
      </c>
      <c r="C79">
        <v>14047594</v>
      </c>
      <c r="D79">
        <f t="shared" si="5"/>
        <v>73.497413820145169</v>
      </c>
      <c r="E79">
        <v>73</v>
      </c>
      <c r="F79" s="2">
        <f t="shared" si="6"/>
        <v>1.0068138879471942</v>
      </c>
      <c r="I79" t="s">
        <v>12</v>
      </c>
      <c r="J79">
        <v>73</v>
      </c>
    </row>
    <row r="80" spans="2:10" x14ac:dyDescent="0.45">
      <c r="B80" t="s">
        <v>13</v>
      </c>
      <c r="C80">
        <v>9237337</v>
      </c>
      <c r="D80">
        <f t="shared" si="5"/>
        <v>48.330011536860923</v>
      </c>
      <c r="E80">
        <v>48</v>
      </c>
      <c r="F80" s="2">
        <f t="shared" si="6"/>
        <v>1.0068752403512693</v>
      </c>
      <c r="I80" t="s">
        <v>13</v>
      </c>
      <c r="J80">
        <v>48</v>
      </c>
    </row>
    <row r="81" spans="2:10" x14ac:dyDescent="0.45">
      <c r="B81" t="s">
        <v>14</v>
      </c>
      <c r="C81">
        <v>2201272</v>
      </c>
      <c r="D81">
        <f t="shared" si="5"/>
        <v>11.517118099704375</v>
      </c>
      <c r="E81">
        <v>12</v>
      </c>
      <c r="F81" s="2">
        <f t="shared" si="6"/>
        <v>0.95975984164203121</v>
      </c>
      <c r="I81" t="s">
        <v>14</v>
      </c>
      <c r="J81">
        <v>12</v>
      </c>
    </row>
    <row r="82" spans="2:10" x14ac:dyDescent="0.45">
      <c r="B82" t="s">
        <v>15</v>
      </c>
      <c r="C82">
        <v>1034814</v>
      </c>
      <c r="D82">
        <f t="shared" si="5"/>
        <v>5.4141764621670943</v>
      </c>
      <c r="E82">
        <v>5</v>
      </c>
      <c r="F82" s="2">
        <f t="shared" si="6"/>
        <v>1.0828352924334188</v>
      </c>
      <c r="I82" t="s">
        <v>15</v>
      </c>
      <c r="J82">
        <v>5</v>
      </c>
    </row>
    <row r="83" spans="2:10" x14ac:dyDescent="0.45">
      <c r="B83" t="s">
        <v>16</v>
      </c>
      <c r="C83">
        <v>1132526</v>
      </c>
      <c r="D83">
        <f t="shared" si="5"/>
        <v>5.9254084424758942</v>
      </c>
      <c r="E83">
        <v>6</v>
      </c>
      <c r="F83" s="2">
        <f t="shared" si="6"/>
        <v>0.98756807374598232</v>
      </c>
      <c r="I83" t="s">
        <v>16</v>
      </c>
      <c r="J83">
        <v>6</v>
      </c>
    </row>
    <row r="84" spans="2:10" x14ac:dyDescent="0.45">
      <c r="B84" t="s">
        <v>17</v>
      </c>
      <c r="C84">
        <v>766863</v>
      </c>
      <c r="D84">
        <f t="shared" si="5"/>
        <v>4.0122491619816163</v>
      </c>
      <c r="E84">
        <v>4</v>
      </c>
      <c r="F84" s="2">
        <f t="shared" si="6"/>
        <v>1.0030622904954041</v>
      </c>
      <c r="I84" t="s">
        <v>17</v>
      </c>
      <c r="J84">
        <v>4</v>
      </c>
    </row>
    <row r="85" spans="2:10" x14ac:dyDescent="0.45">
      <c r="B85" t="s">
        <v>18</v>
      </c>
      <c r="C85">
        <v>809974</v>
      </c>
      <c r="D85">
        <f t="shared" si="5"/>
        <v>4.2378071477263832</v>
      </c>
      <c r="E85">
        <v>4</v>
      </c>
      <c r="F85" s="2">
        <f t="shared" si="6"/>
        <v>1.0594517869315958</v>
      </c>
      <c r="I85" t="s">
        <v>18</v>
      </c>
      <c r="J85">
        <v>4</v>
      </c>
    </row>
    <row r="86" spans="2:10" x14ac:dyDescent="0.45">
      <c r="B86" t="s">
        <v>19</v>
      </c>
      <c r="C86">
        <v>2048011</v>
      </c>
      <c r="D86">
        <f t="shared" si="5"/>
        <v>10.715252161701805</v>
      </c>
      <c r="E86">
        <v>11</v>
      </c>
      <c r="F86" s="2">
        <f t="shared" si="6"/>
        <v>0.97411383288198228</v>
      </c>
      <c r="I86" t="s">
        <v>19</v>
      </c>
      <c r="J86">
        <v>11</v>
      </c>
    </row>
    <row r="87" spans="2:10" x14ac:dyDescent="0.45">
      <c r="B87" t="s">
        <v>20</v>
      </c>
      <c r="C87">
        <v>1978742</v>
      </c>
      <c r="D87">
        <f t="shared" si="5"/>
        <v>10.352834771370933</v>
      </c>
      <c r="E87">
        <v>10</v>
      </c>
      <c r="F87" s="2">
        <f t="shared" si="6"/>
        <v>1.0352834771370933</v>
      </c>
      <c r="I87" t="s">
        <v>20</v>
      </c>
      <c r="J87">
        <v>10</v>
      </c>
    </row>
    <row r="88" spans="2:10" x14ac:dyDescent="0.45">
      <c r="B88" t="s">
        <v>21</v>
      </c>
      <c r="C88">
        <v>3633202</v>
      </c>
      <c r="D88">
        <f t="shared" si="5"/>
        <v>19.009016838483447</v>
      </c>
      <c r="E88">
        <v>19</v>
      </c>
      <c r="F88" s="2">
        <f t="shared" si="6"/>
        <v>1.0004745704464972</v>
      </c>
      <c r="I88" t="s">
        <v>21</v>
      </c>
      <c r="J88">
        <v>19</v>
      </c>
    </row>
    <row r="89" spans="2:10" x14ac:dyDescent="0.45">
      <c r="B89" t="s">
        <v>22</v>
      </c>
      <c r="C89">
        <v>7542415</v>
      </c>
      <c r="D89">
        <f t="shared" si="5"/>
        <v>39.462131127812363</v>
      </c>
      <c r="E89">
        <v>39</v>
      </c>
      <c r="F89" s="2">
        <f t="shared" si="6"/>
        <v>1.011849516097753</v>
      </c>
      <c r="I89" t="s">
        <v>22</v>
      </c>
      <c r="J89">
        <v>39</v>
      </c>
    </row>
    <row r="90" spans="2:10" x14ac:dyDescent="0.45">
      <c r="B90" t="s">
        <v>23</v>
      </c>
      <c r="C90">
        <v>1770254</v>
      </c>
      <c r="D90">
        <f t="shared" si="5"/>
        <v>9.2620195888895456</v>
      </c>
      <c r="E90">
        <v>9</v>
      </c>
      <c r="F90" s="2">
        <f t="shared" si="6"/>
        <v>1.029113287654394</v>
      </c>
      <c r="I90" t="s">
        <v>23</v>
      </c>
      <c r="J90">
        <v>9</v>
      </c>
    </row>
    <row r="91" spans="2:10" x14ac:dyDescent="0.45">
      <c r="B91" t="s">
        <v>24</v>
      </c>
      <c r="C91">
        <v>1413610</v>
      </c>
      <c r="D91">
        <f t="shared" si="5"/>
        <v>7.3960479744997896</v>
      </c>
      <c r="E91">
        <v>7</v>
      </c>
      <c r="F91" s="2">
        <f t="shared" si="6"/>
        <v>1.0565782820713985</v>
      </c>
      <c r="I91" t="s">
        <v>24</v>
      </c>
      <c r="J91">
        <v>7</v>
      </c>
    </row>
    <row r="92" spans="2:10" x14ac:dyDescent="0.45">
      <c r="B92" t="s">
        <v>25</v>
      </c>
      <c r="C92">
        <v>2578087</v>
      </c>
      <c r="D92">
        <f t="shared" si="5"/>
        <v>13.488624963345082</v>
      </c>
      <c r="E92">
        <v>13</v>
      </c>
      <c r="F92" s="2">
        <f t="shared" si="6"/>
        <v>1.0375865356419294</v>
      </c>
      <c r="I92" t="s">
        <v>25</v>
      </c>
      <c r="J92">
        <v>13</v>
      </c>
    </row>
    <row r="93" spans="2:10" x14ac:dyDescent="0.45">
      <c r="B93" t="s">
        <v>26</v>
      </c>
      <c r="C93">
        <v>8837685</v>
      </c>
      <c r="D93">
        <f t="shared" si="5"/>
        <v>46.23902083567404</v>
      </c>
      <c r="E93">
        <v>46</v>
      </c>
      <c r="F93" s="2">
        <f t="shared" si="6"/>
        <v>1.0051961051233487</v>
      </c>
      <c r="I93" t="s">
        <v>26</v>
      </c>
      <c r="J93">
        <v>46</v>
      </c>
    </row>
    <row r="94" spans="2:10" x14ac:dyDescent="0.45">
      <c r="B94" t="s">
        <v>27</v>
      </c>
      <c r="C94">
        <v>5465002</v>
      </c>
      <c r="D94">
        <f t="shared" si="5"/>
        <v>28.593046860688098</v>
      </c>
      <c r="E94">
        <v>29</v>
      </c>
      <c r="F94" s="2">
        <f t="shared" si="6"/>
        <v>0.98596713312717577</v>
      </c>
      <c r="I94" t="s">
        <v>27</v>
      </c>
      <c r="J94">
        <v>29</v>
      </c>
    </row>
    <row r="95" spans="2:10" x14ac:dyDescent="0.45">
      <c r="B95" t="s">
        <v>28</v>
      </c>
      <c r="C95">
        <v>1324473</v>
      </c>
      <c r="D95">
        <f t="shared" si="5"/>
        <v>6.9296806395891801</v>
      </c>
      <c r="E95">
        <v>7</v>
      </c>
      <c r="F95" s="2">
        <f t="shared" si="6"/>
        <v>0.98995437708416856</v>
      </c>
      <c r="I95" t="s">
        <v>28</v>
      </c>
      <c r="J95">
        <v>7</v>
      </c>
    </row>
    <row r="96" spans="2:10" x14ac:dyDescent="0.45">
      <c r="B96" t="s">
        <v>29</v>
      </c>
      <c r="C96">
        <v>922584</v>
      </c>
      <c r="D96">
        <f t="shared" si="5"/>
        <v>4.8269858903841332</v>
      </c>
      <c r="E96">
        <v>5</v>
      </c>
      <c r="F96" s="2">
        <f t="shared" si="6"/>
        <v>0.96539717807682668</v>
      </c>
      <c r="I96" t="s">
        <v>29</v>
      </c>
      <c r="J96">
        <v>5</v>
      </c>
    </row>
    <row r="97" spans="2:10" x14ac:dyDescent="0.45">
      <c r="B97" t="s">
        <v>30</v>
      </c>
      <c r="C97">
        <v>553407</v>
      </c>
      <c r="D97">
        <f t="shared" si="5"/>
        <v>2.895441261326678</v>
      </c>
      <c r="E97">
        <v>3</v>
      </c>
      <c r="F97" s="2">
        <f t="shared" si="6"/>
        <v>0.96514708710889263</v>
      </c>
      <c r="I97" t="s">
        <v>30</v>
      </c>
      <c r="J97">
        <v>3</v>
      </c>
    </row>
    <row r="98" spans="2:10" x14ac:dyDescent="0.45">
      <c r="B98" t="s">
        <v>31</v>
      </c>
      <c r="C98">
        <v>671126</v>
      </c>
      <c r="D98">
        <f t="shared" si="5"/>
        <v>3.5113504381930984</v>
      </c>
      <c r="E98">
        <v>4</v>
      </c>
      <c r="F98" s="2">
        <f t="shared" si="6"/>
        <v>0.87783760954827461</v>
      </c>
      <c r="I98" t="s">
        <v>31</v>
      </c>
      <c r="J98">
        <v>4</v>
      </c>
    </row>
    <row r="99" spans="2:10" x14ac:dyDescent="0.45">
      <c r="B99" t="s">
        <v>32</v>
      </c>
      <c r="C99">
        <v>1888432</v>
      </c>
      <c r="D99">
        <f t="shared" si="5"/>
        <v>9.8803302668915673</v>
      </c>
      <c r="E99">
        <v>10</v>
      </c>
      <c r="F99" s="2">
        <f t="shared" si="6"/>
        <v>0.98803302668915671</v>
      </c>
      <c r="I99" t="s">
        <v>32</v>
      </c>
      <c r="J99">
        <v>10</v>
      </c>
    </row>
    <row r="100" spans="2:10" x14ac:dyDescent="0.45">
      <c r="B100" t="s">
        <v>33</v>
      </c>
      <c r="C100">
        <v>2799702</v>
      </c>
      <c r="D100">
        <f t="shared" si="5"/>
        <v>14.648120985493177</v>
      </c>
      <c r="E100">
        <v>15</v>
      </c>
      <c r="F100" s="2">
        <f t="shared" si="6"/>
        <v>0.97654139903287851</v>
      </c>
      <c r="I100" t="s">
        <v>33</v>
      </c>
      <c r="J100">
        <v>15</v>
      </c>
    </row>
    <row r="101" spans="2:10" x14ac:dyDescent="0.45">
      <c r="B101" t="s">
        <v>34</v>
      </c>
      <c r="C101">
        <v>1342059</v>
      </c>
      <c r="D101">
        <f t="shared" si="5"/>
        <v>7.0216910948629492</v>
      </c>
      <c r="E101">
        <v>7</v>
      </c>
      <c r="F101" s="2">
        <f t="shared" si="6"/>
        <v>1.0030987278375643</v>
      </c>
      <c r="I101" t="s">
        <v>34</v>
      </c>
      <c r="J101">
        <v>7</v>
      </c>
    </row>
    <row r="102" spans="2:10" x14ac:dyDescent="0.45">
      <c r="B102" t="s">
        <v>35</v>
      </c>
      <c r="C102">
        <v>719559</v>
      </c>
      <c r="D102">
        <f t="shared" si="5"/>
        <v>3.7647532802421422</v>
      </c>
      <c r="E102">
        <v>4</v>
      </c>
      <c r="F102" s="2">
        <f t="shared" si="6"/>
        <v>0.94118832006053554</v>
      </c>
      <c r="I102" t="s">
        <v>35</v>
      </c>
      <c r="J102">
        <v>4</v>
      </c>
    </row>
    <row r="103" spans="2:10" x14ac:dyDescent="0.45">
      <c r="B103" t="s">
        <v>36</v>
      </c>
      <c r="C103">
        <v>950244</v>
      </c>
      <c r="D103">
        <f t="shared" si="5"/>
        <v>4.9717038019542716</v>
      </c>
      <c r="E103">
        <v>5</v>
      </c>
      <c r="F103" s="2">
        <f t="shared" si="6"/>
        <v>0.99434076039085428</v>
      </c>
      <c r="I103" t="s">
        <v>36</v>
      </c>
      <c r="J103">
        <v>5</v>
      </c>
    </row>
    <row r="104" spans="2:10" x14ac:dyDescent="0.45">
      <c r="B104" t="s">
        <v>37</v>
      </c>
      <c r="C104">
        <v>1334841</v>
      </c>
      <c r="D104">
        <f t="shared" si="5"/>
        <v>6.9839263122992019</v>
      </c>
      <c r="E104">
        <v>7</v>
      </c>
      <c r="F104" s="2">
        <f t="shared" si="6"/>
        <v>0.99770375889988594</v>
      </c>
      <c r="I104" t="s">
        <v>37</v>
      </c>
      <c r="J104">
        <v>7</v>
      </c>
    </row>
    <row r="105" spans="2:10" x14ac:dyDescent="0.45">
      <c r="B105" t="s">
        <v>38</v>
      </c>
      <c r="C105">
        <v>691527</v>
      </c>
      <c r="D105">
        <f t="shared" si="5"/>
        <v>3.6180890540261572</v>
      </c>
      <c r="E105">
        <v>4</v>
      </c>
      <c r="F105" s="2">
        <f t="shared" si="6"/>
        <v>0.9045222635065393</v>
      </c>
      <c r="I105" t="s">
        <v>38</v>
      </c>
      <c r="J105">
        <v>4</v>
      </c>
    </row>
    <row r="106" spans="2:10" x14ac:dyDescent="0.45">
      <c r="B106" t="s">
        <v>39</v>
      </c>
      <c r="C106">
        <v>5135214</v>
      </c>
      <c r="D106">
        <f t="shared" si="5"/>
        <v>26.867586606859717</v>
      </c>
      <c r="E106">
        <v>27</v>
      </c>
      <c r="F106" s="2">
        <f t="shared" si="6"/>
        <v>0.99509580025406363</v>
      </c>
      <c r="I106" t="s">
        <v>39</v>
      </c>
      <c r="J106">
        <v>27</v>
      </c>
    </row>
    <row r="107" spans="2:10" x14ac:dyDescent="0.45">
      <c r="B107" t="s">
        <v>40</v>
      </c>
      <c r="C107">
        <v>811442</v>
      </c>
      <c r="D107">
        <f t="shared" si="5"/>
        <v>4.2454877657374093</v>
      </c>
      <c r="E107">
        <v>4</v>
      </c>
      <c r="F107" s="2">
        <f t="shared" si="6"/>
        <v>1.0613719414343523</v>
      </c>
      <c r="I107" t="s">
        <v>40</v>
      </c>
      <c r="J107">
        <v>4</v>
      </c>
    </row>
    <row r="108" spans="2:10" x14ac:dyDescent="0.45">
      <c r="B108" t="s">
        <v>41</v>
      </c>
      <c r="C108">
        <v>1312317</v>
      </c>
      <c r="D108">
        <f t="shared" si="5"/>
        <v>6.8660800997104161</v>
      </c>
      <c r="E108">
        <v>7</v>
      </c>
      <c r="F108" s="2">
        <f t="shared" si="6"/>
        <v>0.98086858567291657</v>
      </c>
      <c r="I108" t="s">
        <v>41</v>
      </c>
      <c r="J108">
        <v>7</v>
      </c>
    </row>
    <row r="109" spans="2:10" x14ac:dyDescent="0.45">
      <c r="B109" t="s">
        <v>42</v>
      </c>
      <c r="C109">
        <v>1738301</v>
      </c>
      <c r="D109">
        <f t="shared" si="5"/>
        <v>9.0948405784629145</v>
      </c>
      <c r="E109">
        <v>9</v>
      </c>
      <c r="F109" s="2">
        <f t="shared" si="6"/>
        <v>1.010537842051435</v>
      </c>
      <c r="I109" t="s">
        <v>42</v>
      </c>
      <c r="J109">
        <v>9</v>
      </c>
    </row>
    <row r="110" spans="2:10" x14ac:dyDescent="0.45">
      <c r="B110" t="s">
        <v>43</v>
      </c>
      <c r="C110">
        <v>1123852</v>
      </c>
      <c r="D110">
        <f t="shared" si="5"/>
        <v>5.8800258262445357</v>
      </c>
      <c r="E110">
        <v>6</v>
      </c>
      <c r="F110" s="2">
        <f t="shared" si="6"/>
        <v>0.98000430437408925</v>
      </c>
      <c r="I110" t="s">
        <v>43</v>
      </c>
      <c r="J110">
        <v>6</v>
      </c>
    </row>
    <row r="111" spans="2:10" x14ac:dyDescent="0.45">
      <c r="B111" t="s">
        <v>44</v>
      </c>
      <c r="C111">
        <v>1069576</v>
      </c>
      <c r="D111">
        <f t="shared" si="5"/>
        <v>5.596052240981308</v>
      </c>
      <c r="E111">
        <v>6</v>
      </c>
      <c r="F111" s="2">
        <f t="shared" si="6"/>
        <v>0.93267537349688467</v>
      </c>
      <c r="I111" t="s">
        <v>44</v>
      </c>
      <c r="J111">
        <v>6</v>
      </c>
    </row>
    <row r="112" spans="2:10" x14ac:dyDescent="0.45">
      <c r="B112" t="s">
        <v>45</v>
      </c>
      <c r="C112">
        <v>1588256</v>
      </c>
      <c r="D112">
        <f t="shared" si="5"/>
        <v>8.3098008444953972</v>
      </c>
      <c r="E112">
        <v>8</v>
      </c>
      <c r="F112" s="2">
        <f t="shared" si="6"/>
        <v>1.0387251055619247</v>
      </c>
      <c r="I112" t="s">
        <v>45</v>
      </c>
      <c r="J112">
        <v>8</v>
      </c>
    </row>
    <row r="113" spans="2:10" x14ac:dyDescent="0.45">
      <c r="B113" t="s">
        <v>46</v>
      </c>
      <c r="C113">
        <v>1467480</v>
      </c>
      <c r="D113">
        <f t="shared" si="5"/>
        <v>7.6778973561441637</v>
      </c>
      <c r="E113">
        <v>8</v>
      </c>
      <c r="F113" s="2">
        <f t="shared" si="6"/>
        <v>0.95973716951802046</v>
      </c>
      <c r="I113" t="s">
        <v>46</v>
      </c>
      <c r="J113">
        <v>8</v>
      </c>
    </row>
    <row r="114" spans="2:10" x14ac:dyDescent="0.45">
      <c r="B114" t="s">
        <v>52</v>
      </c>
      <c r="C114">
        <f>SUM(C67:C113)</f>
        <v>126146099</v>
      </c>
      <c r="D114">
        <f t="shared" si="5"/>
        <v>660</v>
      </c>
      <c r="E114">
        <f>SUM(E67:E113)</f>
        <v>660</v>
      </c>
      <c r="I114" t="s">
        <v>52</v>
      </c>
      <c r="J114">
        <v>660</v>
      </c>
    </row>
    <row r="116" spans="2:10" x14ac:dyDescent="0.45">
      <c r="D116">
        <v>191130.45303030303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07F63-9821-4EDD-9671-6890F5A56CF1}">
  <dimension ref="A1:AN213"/>
  <sheetViews>
    <sheetView topLeftCell="A186" workbookViewId="0">
      <selection activeCell="A179" sqref="A179:A213"/>
    </sheetView>
  </sheetViews>
  <sheetFormatPr defaultRowHeight="13.2" x14ac:dyDescent="0.45"/>
  <cols>
    <col min="1" max="1" width="8.796875" style="4"/>
    <col min="2" max="2" width="11" style="4" customWidth="1"/>
    <col min="3" max="3" width="10.5" style="4" bestFit="1" customWidth="1"/>
    <col min="4" max="4" width="9.3984375" style="4" bestFit="1" customWidth="1"/>
    <col min="5" max="6" width="8.8984375" style="4" bestFit="1" customWidth="1"/>
    <col min="7" max="7" width="8.796875" style="4"/>
    <col min="8" max="8" width="10.296875" style="4" customWidth="1"/>
    <col min="9" max="9" width="8.796875" style="4"/>
    <col min="10" max="12" width="8.8984375" style="4" bestFit="1" customWidth="1"/>
    <col min="13" max="13" width="8.796875" style="4"/>
    <col min="14" max="14" width="11.8984375" style="4" customWidth="1"/>
    <col min="15" max="15" width="10.5" style="4" bestFit="1" customWidth="1"/>
    <col min="16" max="19" width="8.8984375" style="4" bestFit="1" customWidth="1"/>
    <col min="20" max="21" width="8.796875" style="4"/>
    <col min="22" max="22" width="10.5" style="4" bestFit="1" customWidth="1"/>
    <col min="23" max="26" width="8.8984375" style="4" bestFit="1" customWidth="1"/>
    <col min="27" max="28" width="8.796875" style="4"/>
    <col min="29" max="29" width="10.5" style="4" bestFit="1" customWidth="1"/>
    <col min="30" max="33" width="8.8984375" style="4" bestFit="1" customWidth="1"/>
    <col min="34" max="35" width="8.796875" style="4"/>
    <col min="36" max="36" width="10.5" style="4" bestFit="1" customWidth="1"/>
    <col min="37" max="40" width="8.8984375" style="4" bestFit="1" customWidth="1"/>
    <col min="41" max="16384" width="8.796875" style="4"/>
  </cols>
  <sheetData>
    <row r="1" spans="2:40" x14ac:dyDescent="0.45">
      <c r="C1" s="4" t="s">
        <v>47</v>
      </c>
      <c r="K1" s="4" t="s">
        <v>211</v>
      </c>
      <c r="O1" s="4" t="s">
        <v>212</v>
      </c>
      <c r="V1" s="7" t="s">
        <v>437</v>
      </c>
      <c r="W1" s="7"/>
      <c r="AC1" s="7" t="s">
        <v>438</v>
      </c>
      <c r="AD1" s="7"/>
      <c r="AJ1" s="7" t="s">
        <v>213</v>
      </c>
      <c r="AK1" s="7"/>
    </row>
    <row r="2" spans="2:40" x14ac:dyDescent="0.45">
      <c r="B2" s="4" t="s">
        <v>0</v>
      </c>
      <c r="C2" s="4">
        <v>5224614</v>
      </c>
      <c r="D2" s="4">
        <f t="shared" ref="D2:D48" si="0">C2/$D$51</f>
        <v>27.335329965296825</v>
      </c>
      <c r="E2" s="4">
        <v>27</v>
      </c>
      <c r="F2" s="8">
        <f>D2/E2</f>
        <v>1.012419628344327</v>
      </c>
      <c r="I2" s="4" t="s">
        <v>0</v>
      </c>
      <c r="J2" s="4">
        <v>27</v>
      </c>
      <c r="K2" s="4">
        <v>23</v>
      </c>
      <c r="L2" s="9">
        <f>J2-K2</f>
        <v>4</v>
      </c>
      <c r="N2" s="4" t="s">
        <v>0</v>
      </c>
      <c r="O2" s="4">
        <v>5013969</v>
      </c>
      <c r="P2" s="4">
        <f>O2/$O$50</f>
        <v>26.817662157767863</v>
      </c>
      <c r="Q2" s="4">
        <v>27</v>
      </c>
      <c r="R2" s="8">
        <f>P2/Q2</f>
        <v>0.99324674658399492</v>
      </c>
      <c r="S2" s="9">
        <f>Q2-$E2</f>
        <v>0</v>
      </c>
      <c r="T2" s="9"/>
      <c r="U2" s="4" t="s">
        <v>0</v>
      </c>
      <c r="V2" s="4">
        <v>5381733</v>
      </c>
      <c r="W2" s="4">
        <f>V2/V$50</f>
        <v>27.947211979535428</v>
      </c>
      <c r="X2" s="4">
        <v>28</v>
      </c>
      <c r="Y2" s="8">
        <f>W2/X2</f>
        <v>0.99811471355483672</v>
      </c>
      <c r="Z2" s="9">
        <f>X2-$E2</f>
        <v>1</v>
      </c>
      <c r="AB2" s="4" t="s">
        <v>0</v>
      </c>
      <c r="AC2" s="4">
        <v>5506419</v>
      </c>
      <c r="AD2" s="4">
        <f>AC2/AC$50</f>
        <v>28.379757063850576</v>
      </c>
      <c r="AE2" s="4">
        <v>28</v>
      </c>
      <c r="AF2" s="8">
        <f>AD2/AE2</f>
        <v>1.0135627522803776</v>
      </c>
      <c r="AG2" s="9">
        <f>AE2-$X2</f>
        <v>0</v>
      </c>
      <c r="AI2" s="9"/>
      <c r="AJ2" s="4">
        <v>5683062</v>
      </c>
      <c r="AK2" s="4">
        <f>AJ2/$O$50</f>
        <v>30.396365980254075</v>
      </c>
      <c r="AL2" s="4">
        <v>30</v>
      </c>
      <c r="AM2" s="8">
        <f>AK2/AL2</f>
        <v>1.0132121993418024</v>
      </c>
      <c r="AN2" s="9">
        <f>AL2-$E2</f>
        <v>3</v>
      </c>
    </row>
    <row r="3" spans="2:40" x14ac:dyDescent="0.45">
      <c r="B3" s="4" t="s">
        <v>1</v>
      </c>
      <c r="C3" s="4">
        <v>1237984</v>
      </c>
      <c r="D3" s="4">
        <f t="shared" si="0"/>
        <v>6.4771677164586752</v>
      </c>
      <c r="E3" s="4">
        <v>7</v>
      </c>
      <c r="F3" s="8">
        <f t="shared" ref="F3:F48" si="1">D3/E3</f>
        <v>0.92530967377981077</v>
      </c>
      <c r="I3" s="4" t="s">
        <v>1</v>
      </c>
      <c r="J3" s="4">
        <v>7</v>
      </c>
      <c r="K3" s="4">
        <v>7</v>
      </c>
      <c r="L3" s="9">
        <f t="shared" ref="L3:L48" si="2">J3-K3</f>
        <v>0</v>
      </c>
      <c r="N3" s="4" t="s">
        <v>1</v>
      </c>
      <c r="O3" s="4">
        <v>1148469</v>
      </c>
      <c r="P3" s="4">
        <f t="shared" ref="P3:P48" si="3">O3/$O$50</f>
        <v>6.1426892828155699</v>
      </c>
      <c r="Q3" s="4">
        <v>6</v>
      </c>
      <c r="R3" s="8">
        <f t="shared" ref="R3:R48" si="4">P3/Q3</f>
        <v>1.0237815471359284</v>
      </c>
      <c r="S3" s="9">
        <f t="shared" ref="S3:S50" si="5">Q3-$E3</f>
        <v>-1</v>
      </c>
      <c r="T3" s="9"/>
      <c r="U3" s="4" t="s">
        <v>1</v>
      </c>
      <c r="V3" s="4">
        <v>1308265</v>
      </c>
      <c r="W3" s="4">
        <f>V3/V$50</f>
        <v>6.7937891531235231</v>
      </c>
      <c r="X3" s="4">
        <v>7</v>
      </c>
      <c r="Y3" s="8">
        <f t="shared" ref="Y3:Y48" si="6">W3/X3</f>
        <v>0.97054130758907475</v>
      </c>
      <c r="Z3" s="9">
        <f>X3-$E3</f>
        <v>0</v>
      </c>
      <c r="AB3" s="4" t="s">
        <v>1</v>
      </c>
      <c r="AC3" s="4">
        <v>1373339</v>
      </c>
      <c r="AD3" s="4">
        <f t="shared" ref="AD3:AD48" si="7">AC3/AC$50</f>
        <v>7.0781077840809949</v>
      </c>
      <c r="AE3" s="4">
        <v>7</v>
      </c>
      <c r="AF3" s="8">
        <f t="shared" ref="AF3:AF48" si="8">AD3/AE3</f>
        <v>1.0111582548687135</v>
      </c>
      <c r="AG3" s="9">
        <f t="shared" ref="AG3:AG50" si="9">AE3-$X3</f>
        <v>0</v>
      </c>
      <c r="AI3" s="9"/>
      <c r="AJ3" s="4">
        <v>1475728</v>
      </c>
      <c r="AK3" s="4">
        <f t="shared" ref="AK3:AK48" si="10">AJ3/$O$50</f>
        <v>7.8930633477706884</v>
      </c>
      <c r="AL3" s="4">
        <v>8</v>
      </c>
      <c r="AM3" s="8">
        <f t="shared" ref="AM3:AM48" si="11">AK3/AL3</f>
        <v>0.98663291847133605</v>
      </c>
      <c r="AN3" s="9">
        <f>AL3-$E3</f>
        <v>1</v>
      </c>
    </row>
    <row r="4" spans="2:40" x14ac:dyDescent="0.45">
      <c r="B4" s="4" t="s">
        <v>2</v>
      </c>
      <c r="C4" s="4">
        <v>1210534</v>
      </c>
      <c r="D4" s="4">
        <f t="shared" si="0"/>
        <v>6.3335485308982875</v>
      </c>
      <c r="E4" s="4">
        <v>6</v>
      </c>
      <c r="F4" s="8">
        <f t="shared" si="1"/>
        <v>1.0555914218163813</v>
      </c>
      <c r="I4" s="4" t="s">
        <v>2</v>
      </c>
      <c r="J4" s="4">
        <v>6</v>
      </c>
      <c r="K4" s="4">
        <v>7</v>
      </c>
      <c r="L4" s="9">
        <f t="shared" si="2"/>
        <v>-1</v>
      </c>
      <c r="N4" s="4" t="s">
        <v>2</v>
      </c>
      <c r="O4" s="4">
        <v>1129344</v>
      </c>
      <c r="P4" s="4">
        <f t="shared" si="3"/>
        <v>6.0403975078230818</v>
      </c>
      <c r="Q4" s="4">
        <v>6</v>
      </c>
      <c r="R4" s="8">
        <f t="shared" si="4"/>
        <v>1.0067329179705136</v>
      </c>
      <c r="S4" s="9">
        <f t="shared" si="5"/>
        <v>0</v>
      </c>
      <c r="T4" s="9"/>
      <c r="U4" s="4" t="s">
        <v>2</v>
      </c>
      <c r="V4" s="4">
        <v>1279594</v>
      </c>
      <c r="W4" s="4">
        <f>V4/V$50</f>
        <v>6.6449013293193202</v>
      </c>
      <c r="X4" s="4">
        <v>7</v>
      </c>
      <c r="Y4" s="8">
        <f t="shared" si="6"/>
        <v>0.94927161847418862</v>
      </c>
      <c r="Z4" s="9">
        <f>X4-$E4</f>
        <v>1</v>
      </c>
      <c r="AB4" s="4" t="s">
        <v>2</v>
      </c>
      <c r="AC4" s="4">
        <v>1330147</v>
      </c>
      <c r="AD4" s="4">
        <f t="shared" si="7"/>
        <v>6.8554987768293065</v>
      </c>
      <c r="AE4" s="4">
        <v>7</v>
      </c>
      <c r="AF4" s="8">
        <f t="shared" si="8"/>
        <v>0.97935696811847239</v>
      </c>
      <c r="AG4" s="9">
        <f t="shared" si="9"/>
        <v>0</v>
      </c>
      <c r="AI4" s="9"/>
      <c r="AJ4" s="4">
        <v>1416180</v>
      </c>
      <c r="AK4" s="4">
        <f t="shared" si="10"/>
        <v>7.5745655377182608</v>
      </c>
      <c r="AL4" s="4">
        <v>7</v>
      </c>
      <c r="AM4" s="8">
        <f t="shared" si="11"/>
        <v>1.0820807911026087</v>
      </c>
      <c r="AN4" s="9">
        <f>AL4-$E4</f>
        <v>1</v>
      </c>
    </row>
    <row r="5" spans="2:40" x14ac:dyDescent="0.45">
      <c r="B5" s="4" t="s">
        <v>3</v>
      </c>
      <c r="C5" s="4">
        <v>2301996</v>
      </c>
      <c r="D5" s="4">
        <f t="shared" si="0"/>
        <v>12.044108950210184</v>
      </c>
      <c r="E5" s="4">
        <v>12</v>
      </c>
      <c r="F5" s="8">
        <f t="shared" si="1"/>
        <v>1.0036757458508487</v>
      </c>
      <c r="I5" s="4" t="s">
        <v>3</v>
      </c>
      <c r="J5" s="4">
        <v>12</v>
      </c>
      <c r="K5" s="4">
        <v>8</v>
      </c>
      <c r="L5" s="9">
        <f t="shared" si="2"/>
        <v>4</v>
      </c>
      <c r="N5" s="4" t="s">
        <v>3</v>
      </c>
      <c r="O5" s="4">
        <v>2233195</v>
      </c>
      <c r="P5" s="4">
        <f t="shared" si="3"/>
        <v>11.944443422449641</v>
      </c>
      <c r="Q5" s="4">
        <v>12</v>
      </c>
      <c r="R5" s="8">
        <f t="shared" si="4"/>
        <v>0.99537028520413673</v>
      </c>
      <c r="S5" s="9">
        <f t="shared" si="5"/>
        <v>0</v>
      </c>
      <c r="T5" s="9"/>
      <c r="U5" s="4" t="s">
        <v>3</v>
      </c>
      <c r="V5" s="4">
        <v>2333899</v>
      </c>
      <c r="W5" s="4">
        <f>V5/V$50</f>
        <v>12.119882218576386</v>
      </c>
      <c r="X5" s="4">
        <v>12</v>
      </c>
      <c r="Y5" s="8">
        <f t="shared" si="6"/>
        <v>1.0099901848813655</v>
      </c>
      <c r="Z5" s="9">
        <f>X5-$E5</f>
        <v>0</v>
      </c>
      <c r="AB5" s="4" t="s">
        <v>3</v>
      </c>
      <c r="AC5" s="4">
        <v>2348165</v>
      </c>
      <c r="AD5" s="4">
        <f t="shared" si="7"/>
        <v>12.102303193025573</v>
      </c>
      <c r="AE5" s="4">
        <v>12</v>
      </c>
      <c r="AF5" s="8">
        <f t="shared" si="8"/>
        <v>1.0085252660854644</v>
      </c>
      <c r="AG5" s="9">
        <f t="shared" si="9"/>
        <v>0</v>
      </c>
      <c r="AI5" s="9"/>
      <c r="AJ5" s="4">
        <v>2365320</v>
      </c>
      <c r="AK5" s="4">
        <f t="shared" si="10"/>
        <v>12.651125815698398</v>
      </c>
      <c r="AL5" s="4">
        <v>13</v>
      </c>
      <c r="AM5" s="8">
        <f t="shared" si="11"/>
        <v>0.97316352428449215</v>
      </c>
      <c r="AN5" s="9">
        <f>AL5-$E5</f>
        <v>1</v>
      </c>
    </row>
    <row r="6" spans="2:40" x14ac:dyDescent="0.45">
      <c r="B6" s="4" t="s">
        <v>4</v>
      </c>
      <c r="C6" s="4">
        <v>959502</v>
      </c>
      <c r="D6" s="4">
        <f t="shared" si="0"/>
        <v>5.0201419228984641</v>
      </c>
      <c r="E6" s="4">
        <v>5</v>
      </c>
      <c r="F6" s="8">
        <f t="shared" si="1"/>
        <v>1.0040283845796929</v>
      </c>
      <c r="I6" s="4" t="s">
        <v>4</v>
      </c>
      <c r="J6" s="4">
        <v>5</v>
      </c>
      <c r="K6" s="4">
        <v>7</v>
      </c>
      <c r="L6" s="9">
        <f t="shared" si="2"/>
        <v>-2</v>
      </c>
      <c r="N6" s="4" t="s">
        <v>4</v>
      </c>
      <c r="O6" s="4">
        <v>881992</v>
      </c>
      <c r="P6" s="4">
        <f t="shared" si="3"/>
        <v>4.7174131874078187</v>
      </c>
      <c r="Q6" s="4">
        <v>5</v>
      </c>
      <c r="R6" s="8">
        <f t="shared" si="4"/>
        <v>0.94348263748156369</v>
      </c>
      <c r="S6" s="9">
        <f t="shared" si="5"/>
        <v>0</v>
      </c>
      <c r="T6" s="9"/>
      <c r="U6" s="4" t="s">
        <v>4</v>
      </c>
      <c r="V6" s="4">
        <v>1023119</v>
      </c>
      <c r="W6" s="4">
        <f>V6/V$50</f>
        <v>5.3130327300314431</v>
      </c>
      <c r="X6" s="4">
        <v>5</v>
      </c>
      <c r="Y6" s="8">
        <f t="shared" si="6"/>
        <v>1.0626065460062886</v>
      </c>
      <c r="Z6" s="9">
        <f>X6-$E6</f>
        <v>0</v>
      </c>
      <c r="AB6" s="4" t="s">
        <v>4</v>
      </c>
      <c r="AC6" s="4">
        <v>1085997</v>
      </c>
      <c r="AD6" s="4">
        <f t="shared" si="7"/>
        <v>5.5971641518871946</v>
      </c>
      <c r="AE6" s="4">
        <v>6</v>
      </c>
      <c r="AF6" s="8">
        <f t="shared" si="8"/>
        <v>0.93286069198119914</v>
      </c>
      <c r="AG6" s="9">
        <f t="shared" si="9"/>
        <v>1</v>
      </c>
      <c r="AI6" s="9"/>
      <c r="AJ6" s="4">
        <v>1189279</v>
      </c>
      <c r="AK6" s="4">
        <f t="shared" si="10"/>
        <v>6.3609652220282982</v>
      </c>
      <c r="AL6" s="4">
        <v>6</v>
      </c>
      <c r="AM6" s="8">
        <f t="shared" si="11"/>
        <v>1.0601608703380496</v>
      </c>
      <c r="AN6" s="9">
        <f>AL6-$E6</f>
        <v>1</v>
      </c>
    </row>
    <row r="7" spans="2:40" x14ac:dyDescent="0.45">
      <c r="B7" s="4" t="s">
        <v>5</v>
      </c>
      <c r="C7" s="4">
        <v>1068027</v>
      </c>
      <c r="D7" s="4">
        <f t="shared" si="0"/>
        <v>5.5879478286522355</v>
      </c>
      <c r="E7" s="4">
        <v>6</v>
      </c>
      <c r="F7" s="8">
        <f t="shared" si="1"/>
        <v>0.93132463810870592</v>
      </c>
      <c r="I7" s="4" t="s">
        <v>5</v>
      </c>
      <c r="J7" s="4">
        <v>6</v>
      </c>
      <c r="K7" s="4">
        <v>7</v>
      </c>
      <c r="L7" s="9">
        <f t="shared" si="2"/>
        <v>-1</v>
      </c>
      <c r="N7" s="4" t="s">
        <v>5</v>
      </c>
      <c r="O7" s="4">
        <v>997341</v>
      </c>
      <c r="P7" s="4">
        <f t="shared" si="3"/>
        <v>5.3343676424984592</v>
      </c>
      <c r="Q7" s="4">
        <v>5</v>
      </c>
      <c r="R7" s="8">
        <f t="shared" si="4"/>
        <v>1.0668735284996917</v>
      </c>
      <c r="S7" s="9">
        <f t="shared" si="5"/>
        <v>-1</v>
      </c>
      <c r="T7" s="9"/>
      <c r="U7" s="4" t="s">
        <v>5</v>
      </c>
      <c r="V7" s="4">
        <v>1123891</v>
      </c>
      <c r="W7" s="4">
        <f>V7/V$50</f>
        <v>5.8363393388137332</v>
      </c>
      <c r="X7" s="4">
        <v>6</v>
      </c>
      <c r="Y7" s="8">
        <f t="shared" si="6"/>
        <v>0.97272322313562221</v>
      </c>
      <c r="Z7" s="9">
        <f>X7-$E7</f>
        <v>0</v>
      </c>
      <c r="AB7" s="4" t="s">
        <v>5</v>
      </c>
      <c r="AC7" s="4">
        <v>1168924</v>
      </c>
      <c r="AD7" s="4">
        <f t="shared" si="7"/>
        <v>6.0245649933476679</v>
      </c>
      <c r="AE7" s="4">
        <v>6</v>
      </c>
      <c r="AF7" s="8">
        <f t="shared" si="8"/>
        <v>1.0040941655579447</v>
      </c>
      <c r="AG7" s="9">
        <f t="shared" si="9"/>
        <v>0</v>
      </c>
      <c r="AI7" s="9"/>
      <c r="AJ7" s="4">
        <v>1244147</v>
      </c>
      <c r="AK7" s="4">
        <f t="shared" si="10"/>
        <v>6.6544316330237407</v>
      </c>
      <c r="AL7" s="4">
        <v>6</v>
      </c>
      <c r="AM7" s="8">
        <f t="shared" si="11"/>
        <v>1.1090719388372901</v>
      </c>
      <c r="AN7" s="9">
        <f>AL7-$E7</f>
        <v>0</v>
      </c>
    </row>
    <row r="8" spans="2:40" x14ac:dyDescent="0.45">
      <c r="B8" s="4" t="s">
        <v>6</v>
      </c>
      <c r="C8" s="4">
        <v>1833152</v>
      </c>
      <c r="D8" s="4">
        <f t="shared" si="0"/>
        <v>9.5911037248960032</v>
      </c>
      <c r="E8" s="4">
        <v>10</v>
      </c>
      <c r="F8" s="8">
        <f t="shared" si="1"/>
        <v>0.95911037248960029</v>
      </c>
      <c r="I8" s="4" t="s">
        <v>6</v>
      </c>
      <c r="J8" s="4">
        <v>10</v>
      </c>
      <c r="K8" s="4">
        <v>12</v>
      </c>
      <c r="L8" s="9">
        <f t="shared" si="2"/>
        <v>-2</v>
      </c>
      <c r="N8" s="4" t="s">
        <v>6</v>
      </c>
      <c r="O8" s="4">
        <v>1722143</v>
      </c>
      <c r="P8" s="4">
        <f t="shared" si="3"/>
        <v>9.2110360397850126</v>
      </c>
      <c r="Q8" s="4">
        <v>9</v>
      </c>
      <c r="R8" s="8">
        <f t="shared" si="4"/>
        <v>1.0234484488650013</v>
      </c>
      <c r="S8" s="9">
        <f t="shared" si="5"/>
        <v>-1</v>
      </c>
      <c r="T8" s="9"/>
      <c r="U8" s="4" t="s">
        <v>6</v>
      </c>
      <c r="V8" s="4">
        <v>1914039</v>
      </c>
      <c r="W8" s="4">
        <f>V8/V$50</f>
        <v>9.9395591847640912</v>
      </c>
      <c r="X8" s="4">
        <v>10</v>
      </c>
      <c r="Y8" s="8">
        <f t="shared" si="6"/>
        <v>0.99395591847640907</v>
      </c>
      <c r="Z8" s="9">
        <f>X8-$E8</f>
        <v>0</v>
      </c>
      <c r="AB8" s="4" t="s">
        <v>6</v>
      </c>
      <c r="AC8" s="4">
        <v>2029064</v>
      </c>
      <c r="AD8" s="4">
        <f t="shared" si="7"/>
        <v>10.457675557745407</v>
      </c>
      <c r="AE8" s="4">
        <v>10</v>
      </c>
      <c r="AF8" s="8">
        <f t="shared" si="8"/>
        <v>1.0457675557745407</v>
      </c>
      <c r="AG8" s="9">
        <f t="shared" si="9"/>
        <v>0</v>
      </c>
      <c r="AI8" s="9"/>
      <c r="AJ8" s="4">
        <v>2126935</v>
      </c>
      <c r="AK8" s="4">
        <f t="shared" si="10"/>
        <v>11.376102297707064</v>
      </c>
      <c r="AL8" s="4">
        <v>11</v>
      </c>
      <c r="AM8" s="8">
        <f t="shared" si="11"/>
        <v>1.0341911179733694</v>
      </c>
      <c r="AN8" s="9">
        <f>AL8-$E8</f>
        <v>1</v>
      </c>
    </row>
    <row r="9" spans="2:40" x14ac:dyDescent="0.45">
      <c r="B9" s="4" t="s">
        <v>7</v>
      </c>
      <c r="C9" s="4">
        <v>2867009</v>
      </c>
      <c r="D9" s="4">
        <f t="shared" si="0"/>
        <v>15.000273135675801</v>
      </c>
      <c r="E9" s="4">
        <v>15</v>
      </c>
      <c r="F9" s="8">
        <f t="shared" si="1"/>
        <v>1.0000182090450533</v>
      </c>
      <c r="I9" s="4" t="s">
        <v>7</v>
      </c>
      <c r="J9" s="4">
        <v>15</v>
      </c>
      <c r="K9" s="4">
        <v>12</v>
      </c>
      <c r="L9" s="9">
        <f t="shared" si="2"/>
        <v>3</v>
      </c>
      <c r="N9" s="4" t="s">
        <v>7</v>
      </c>
      <c r="O9" s="4">
        <v>2793537</v>
      </c>
      <c r="P9" s="4">
        <f t="shared" si="3"/>
        <v>14.941482783643927</v>
      </c>
      <c r="Q9" s="4">
        <v>15</v>
      </c>
      <c r="R9" s="8">
        <f t="shared" si="4"/>
        <v>0.99609885224292849</v>
      </c>
      <c r="S9" s="9">
        <f t="shared" si="5"/>
        <v>0</v>
      </c>
      <c r="T9" s="9"/>
      <c r="U9" s="4" t="s">
        <v>7</v>
      </c>
      <c r="V9" s="4">
        <v>2916976</v>
      </c>
      <c r="W9" s="4">
        <f>V9/V$50</f>
        <v>15.1477872668929</v>
      </c>
      <c r="X9" s="4">
        <v>15</v>
      </c>
      <c r="Y9" s="8">
        <f t="shared" si="6"/>
        <v>1.0098524844595267</v>
      </c>
      <c r="Z9" s="9">
        <f>X9-$E9</f>
        <v>0</v>
      </c>
      <c r="AB9" s="4" t="s">
        <v>7</v>
      </c>
      <c r="AC9" s="4">
        <v>2969770</v>
      </c>
      <c r="AD9" s="4">
        <f t="shared" si="7"/>
        <v>15.30601850958155</v>
      </c>
      <c r="AE9" s="4">
        <v>15</v>
      </c>
      <c r="AF9" s="8">
        <f t="shared" si="8"/>
        <v>1.0204012339721034</v>
      </c>
      <c r="AG9" s="9">
        <f t="shared" si="9"/>
        <v>0</v>
      </c>
      <c r="AI9" s="9"/>
      <c r="AJ9" s="4">
        <v>2985676</v>
      </c>
      <c r="AK9" s="4">
        <f t="shared" si="10"/>
        <v>15.969155429671726</v>
      </c>
      <c r="AL9" s="4">
        <v>16</v>
      </c>
      <c r="AM9" s="8">
        <f t="shared" si="11"/>
        <v>0.9980722143544829</v>
      </c>
      <c r="AN9" s="9">
        <f>AL9-$E9</f>
        <v>1</v>
      </c>
    </row>
    <row r="10" spans="2:40" x14ac:dyDescent="0.45">
      <c r="B10" s="4" t="s">
        <v>8</v>
      </c>
      <c r="C10" s="4">
        <v>1933146</v>
      </c>
      <c r="D10" s="4">
        <f t="shared" si="0"/>
        <v>10.114275194510771</v>
      </c>
      <c r="E10" s="4">
        <v>10</v>
      </c>
      <c r="F10" s="8">
        <f t="shared" si="1"/>
        <v>1.0114275194510771</v>
      </c>
      <c r="I10" s="4" t="s">
        <v>8</v>
      </c>
      <c r="J10" s="4">
        <v>10</v>
      </c>
      <c r="K10" s="4">
        <v>10</v>
      </c>
      <c r="L10" s="9">
        <f t="shared" si="2"/>
        <v>0</v>
      </c>
      <c r="N10" s="4" t="s">
        <v>8</v>
      </c>
      <c r="O10" s="4">
        <v>1870838</v>
      </c>
      <c r="P10" s="4">
        <f t="shared" si="3"/>
        <v>10.006344561746216</v>
      </c>
      <c r="Q10" s="4">
        <v>10</v>
      </c>
      <c r="R10" s="8">
        <f t="shared" si="4"/>
        <v>1.0006344561746217</v>
      </c>
      <c r="S10" s="9">
        <f t="shared" si="5"/>
        <v>0</v>
      </c>
      <c r="T10" s="9"/>
      <c r="U10" s="4" t="s">
        <v>8</v>
      </c>
      <c r="V10" s="4">
        <v>1974255</v>
      </c>
      <c r="W10" s="4">
        <f>V10/V$50</f>
        <v>10.252259446289459</v>
      </c>
      <c r="X10" s="4">
        <v>10</v>
      </c>
      <c r="Y10" s="8">
        <f t="shared" si="6"/>
        <v>1.025225944628946</v>
      </c>
      <c r="Z10" s="9">
        <f>X10-$E10</f>
        <v>0</v>
      </c>
      <c r="AB10" s="4" t="s">
        <v>8</v>
      </c>
      <c r="AC10" s="4">
        <v>2007683</v>
      </c>
      <c r="AD10" s="4">
        <f t="shared" si="7"/>
        <v>10.347479151372736</v>
      </c>
      <c r="AE10" s="4">
        <v>10</v>
      </c>
      <c r="AF10" s="8">
        <f t="shared" si="8"/>
        <v>1.0347479151372736</v>
      </c>
      <c r="AG10" s="9">
        <f t="shared" si="9"/>
        <v>0</v>
      </c>
      <c r="AI10" s="9"/>
      <c r="AJ10" s="4">
        <v>2004817</v>
      </c>
      <c r="AK10" s="4">
        <f t="shared" si="10"/>
        <v>10.722943240006011</v>
      </c>
      <c r="AL10" s="4">
        <v>11</v>
      </c>
      <c r="AM10" s="8">
        <f t="shared" si="11"/>
        <v>0.9748130218187282</v>
      </c>
      <c r="AN10" s="9">
        <f>AL10-$E10</f>
        <v>1</v>
      </c>
    </row>
    <row r="11" spans="2:40" x14ac:dyDescent="0.45">
      <c r="B11" s="4" t="s">
        <v>9</v>
      </c>
      <c r="C11" s="4">
        <v>1939110</v>
      </c>
      <c r="D11" s="4">
        <f t="shared" si="0"/>
        <v>10.145479013187716</v>
      </c>
      <c r="E11" s="4">
        <v>10</v>
      </c>
      <c r="F11" s="8">
        <f t="shared" si="1"/>
        <v>1.0145479013187715</v>
      </c>
      <c r="I11" s="4" t="s">
        <v>9</v>
      </c>
      <c r="J11" s="4">
        <v>10</v>
      </c>
      <c r="K11" s="4">
        <v>10</v>
      </c>
      <c r="L11" s="9">
        <f t="shared" si="2"/>
        <v>0</v>
      </c>
      <c r="N11" s="4" t="s">
        <v>9</v>
      </c>
      <c r="O11" s="4">
        <v>1878268</v>
      </c>
      <c r="P11" s="4">
        <f t="shared" si="3"/>
        <v>10.046084582043951</v>
      </c>
      <c r="Q11" s="4">
        <v>10</v>
      </c>
      <c r="R11" s="8">
        <f t="shared" si="4"/>
        <v>1.004608458204395</v>
      </c>
      <c r="S11" s="9">
        <f t="shared" si="5"/>
        <v>0</v>
      </c>
      <c r="T11" s="9"/>
      <c r="U11" s="4" t="s">
        <v>9</v>
      </c>
      <c r="V11" s="4">
        <v>1973115</v>
      </c>
      <c r="W11" s="4">
        <f>V11/V$50</f>
        <v>10.246339453295256</v>
      </c>
      <c r="X11" s="4">
        <v>10</v>
      </c>
      <c r="Y11" s="8">
        <f t="shared" si="6"/>
        <v>1.0246339453295257</v>
      </c>
      <c r="Z11" s="9">
        <f>X11-$E11</f>
        <v>0</v>
      </c>
      <c r="AB11" s="4" t="s">
        <v>9</v>
      </c>
      <c r="AC11" s="4">
        <v>2008068</v>
      </c>
      <c r="AD11" s="4">
        <f t="shared" si="7"/>
        <v>10.349463418547026</v>
      </c>
      <c r="AE11" s="4">
        <v>10</v>
      </c>
      <c r="AF11" s="8">
        <f t="shared" si="8"/>
        <v>1.0349463418547027</v>
      </c>
      <c r="AG11" s="9">
        <f t="shared" si="9"/>
        <v>0</v>
      </c>
      <c r="AI11" s="9"/>
      <c r="AJ11" s="4">
        <v>2024852</v>
      </c>
      <c r="AK11" s="4">
        <f t="shared" si="10"/>
        <v>10.830102231481801</v>
      </c>
      <c r="AL11" s="4">
        <v>11</v>
      </c>
      <c r="AM11" s="8">
        <f t="shared" si="11"/>
        <v>0.98455474831652734</v>
      </c>
      <c r="AN11" s="9">
        <f>AL11-$E11</f>
        <v>1</v>
      </c>
    </row>
    <row r="12" spans="2:40" x14ac:dyDescent="0.45">
      <c r="B12" s="4" t="s">
        <v>10</v>
      </c>
      <c r="C12" s="4">
        <v>7344765</v>
      </c>
      <c r="D12" s="4">
        <f t="shared" si="0"/>
        <v>38.428020671491396</v>
      </c>
      <c r="E12" s="4">
        <v>38</v>
      </c>
      <c r="F12" s="8">
        <f t="shared" si="1"/>
        <v>1.0112637018813526</v>
      </c>
      <c r="I12" s="4" t="s">
        <v>10</v>
      </c>
      <c r="J12" s="4">
        <v>38</v>
      </c>
      <c r="K12" s="4">
        <v>20</v>
      </c>
      <c r="L12" s="9">
        <f t="shared" si="2"/>
        <v>18</v>
      </c>
      <c r="N12" s="4" t="s">
        <v>10</v>
      </c>
      <c r="O12" s="4">
        <v>7325312</v>
      </c>
      <c r="P12" s="4">
        <f t="shared" si="3"/>
        <v>39.180087155752823</v>
      </c>
      <c r="Q12" s="4">
        <v>39</v>
      </c>
      <c r="R12" s="8">
        <f t="shared" si="4"/>
        <v>1.0046176193782774</v>
      </c>
      <c r="S12" s="9">
        <f t="shared" si="5"/>
        <v>1</v>
      </c>
      <c r="T12" s="9"/>
      <c r="U12" s="4" t="s">
        <v>10</v>
      </c>
      <c r="V12" s="4">
        <v>7266534</v>
      </c>
      <c r="W12" s="4">
        <f>V12/V$50</f>
        <v>37.734938922927149</v>
      </c>
      <c r="X12" s="4">
        <v>38</v>
      </c>
      <c r="Y12" s="8">
        <f t="shared" si="6"/>
        <v>0.99302470849808289</v>
      </c>
      <c r="Z12" s="9">
        <f>X12-$E12</f>
        <v>0</v>
      </c>
      <c r="AB12" s="4" t="s">
        <v>10</v>
      </c>
      <c r="AC12" s="4">
        <v>7194556</v>
      </c>
      <c r="AD12" s="4">
        <f t="shared" si="7"/>
        <v>37.080315076326109</v>
      </c>
      <c r="AE12" s="4">
        <v>37</v>
      </c>
      <c r="AF12" s="8">
        <f t="shared" si="8"/>
        <v>1.0021706777385435</v>
      </c>
      <c r="AG12" s="9">
        <f t="shared" si="9"/>
        <v>-1</v>
      </c>
      <c r="AI12" s="9"/>
      <c r="AJ12" s="4">
        <v>6938006</v>
      </c>
      <c r="AK12" s="4">
        <f t="shared" si="10"/>
        <v>37.108546334563769</v>
      </c>
      <c r="AL12" s="4">
        <v>35</v>
      </c>
      <c r="AM12" s="8">
        <f t="shared" si="11"/>
        <v>1.0602441809875363</v>
      </c>
      <c r="AN12" s="9">
        <f>AL12-$E12</f>
        <v>-3</v>
      </c>
    </row>
    <row r="13" spans="2:40" x14ac:dyDescent="0.45">
      <c r="B13" s="4" t="s">
        <v>11</v>
      </c>
      <c r="C13" s="4">
        <v>6284480</v>
      </c>
      <c r="D13" s="4">
        <f t="shared" si="0"/>
        <v>32.880579208398665</v>
      </c>
      <c r="E13" s="4">
        <v>33</v>
      </c>
      <c r="F13" s="8">
        <f t="shared" si="1"/>
        <v>0.99638118813329291</v>
      </c>
      <c r="I13" s="4" t="s">
        <v>11</v>
      </c>
      <c r="J13" s="4">
        <v>33</v>
      </c>
      <c r="K13" s="4">
        <v>19</v>
      </c>
      <c r="L13" s="9">
        <f t="shared" si="2"/>
        <v>14</v>
      </c>
      <c r="N13" s="4" t="s">
        <v>11</v>
      </c>
      <c r="O13" s="4">
        <v>6278017</v>
      </c>
      <c r="P13" s="4">
        <f t="shared" si="3"/>
        <v>33.578536071268751</v>
      </c>
      <c r="Q13" s="4">
        <v>33</v>
      </c>
      <c r="R13" s="8">
        <f t="shared" si="4"/>
        <v>1.0175313960990531</v>
      </c>
      <c r="S13" s="9">
        <f t="shared" si="5"/>
        <v>0</v>
      </c>
      <c r="T13" s="9"/>
      <c r="U13" s="4" t="s">
        <v>11</v>
      </c>
      <c r="V13" s="4">
        <v>6222666</v>
      </c>
      <c r="W13" s="4">
        <f>V13/V$50</f>
        <v>32.314157127424899</v>
      </c>
      <c r="X13" s="4">
        <v>32</v>
      </c>
      <c r="Y13" s="8">
        <f t="shared" si="6"/>
        <v>1.0098174102320281</v>
      </c>
      <c r="Z13" s="9">
        <f>X13-$E13</f>
        <v>-1</v>
      </c>
      <c r="AB13" s="4" t="s">
        <v>11</v>
      </c>
      <c r="AC13" s="4">
        <v>6216289</v>
      </c>
      <c r="AD13" s="4">
        <f t="shared" si="7"/>
        <v>32.038384957390029</v>
      </c>
      <c r="AE13" s="4">
        <v>32</v>
      </c>
      <c r="AF13" s="8">
        <f t="shared" si="8"/>
        <v>1.0011995299184384</v>
      </c>
      <c r="AG13" s="9">
        <f t="shared" si="9"/>
        <v>0</v>
      </c>
      <c r="AI13" s="9"/>
      <c r="AJ13" s="4">
        <v>5926285</v>
      </c>
      <c r="AK13" s="4">
        <f t="shared" si="10"/>
        <v>31.697265974450044</v>
      </c>
      <c r="AL13" s="4">
        <v>30</v>
      </c>
      <c r="AM13" s="8">
        <f t="shared" si="11"/>
        <v>1.0565755324816681</v>
      </c>
      <c r="AN13" s="9">
        <f>AL13-$E13</f>
        <v>-3</v>
      </c>
    </row>
    <row r="14" spans="2:40" x14ac:dyDescent="0.45">
      <c r="B14" s="4" t="s">
        <v>12</v>
      </c>
      <c r="C14" s="4">
        <v>14047594</v>
      </c>
      <c r="D14" s="4">
        <f t="shared" si="0"/>
        <v>73.497413820145169</v>
      </c>
      <c r="E14" s="4">
        <v>74</v>
      </c>
      <c r="F14" s="8">
        <f t="shared" si="1"/>
        <v>0.9932082948668266</v>
      </c>
      <c r="I14" s="4" t="s">
        <v>12</v>
      </c>
      <c r="J14" s="4">
        <v>73</v>
      </c>
      <c r="K14" s="4">
        <v>43</v>
      </c>
      <c r="L14" s="9">
        <f t="shared" si="2"/>
        <v>30</v>
      </c>
      <c r="N14" s="4" t="s">
        <v>12</v>
      </c>
      <c r="O14" s="4">
        <v>14261422</v>
      </c>
      <c r="P14" s="4">
        <f t="shared" si="3"/>
        <v>76.278492564544791</v>
      </c>
      <c r="Q14" s="4">
        <v>76</v>
      </c>
      <c r="R14" s="8">
        <f t="shared" si="4"/>
        <v>1.0036643758492736</v>
      </c>
      <c r="S14" s="9">
        <f t="shared" si="5"/>
        <v>2</v>
      </c>
      <c r="T14" s="9"/>
      <c r="U14" s="4" t="s">
        <v>12</v>
      </c>
      <c r="V14" s="4">
        <v>13515271</v>
      </c>
      <c r="W14" s="4">
        <f>V14/V$50</f>
        <v>70.184482135748425</v>
      </c>
      <c r="X14" s="4">
        <v>70</v>
      </c>
      <c r="Y14" s="8">
        <f t="shared" si="6"/>
        <v>1.0026354590821203</v>
      </c>
      <c r="Z14" s="9">
        <f>X14-$E14</f>
        <v>-4</v>
      </c>
      <c r="AB14" s="4" t="s">
        <v>12</v>
      </c>
      <c r="AC14" s="4">
        <v>13159388</v>
      </c>
      <c r="AD14" s="4">
        <f t="shared" si="7"/>
        <v>67.822705563988237</v>
      </c>
      <c r="AE14" s="4">
        <v>68</v>
      </c>
      <c r="AF14" s="8">
        <f t="shared" si="8"/>
        <v>0.99739272888218</v>
      </c>
      <c r="AG14" s="9">
        <f t="shared" si="9"/>
        <v>-2</v>
      </c>
      <c r="AI14" s="9"/>
      <c r="AJ14" s="4">
        <v>12064101</v>
      </c>
      <c r="AK14" s="4">
        <f t="shared" si="10"/>
        <v>64.525924443328108</v>
      </c>
      <c r="AL14" s="4">
        <v>61</v>
      </c>
      <c r="AM14" s="8">
        <f t="shared" si="11"/>
        <v>1.0578020400545591</v>
      </c>
      <c r="AN14" s="9">
        <f>AL14-$E14</f>
        <v>-13</v>
      </c>
    </row>
    <row r="15" spans="2:40" x14ac:dyDescent="0.45">
      <c r="B15" s="4" t="s">
        <v>13</v>
      </c>
      <c r="C15" s="4">
        <v>9237337</v>
      </c>
      <c r="D15" s="4">
        <f t="shared" si="0"/>
        <v>48.330011536860923</v>
      </c>
      <c r="E15" s="4">
        <v>48</v>
      </c>
      <c r="F15" s="8">
        <f t="shared" si="1"/>
        <v>1.0068752403512693</v>
      </c>
      <c r="I15" s="4" t="s">
        <v>13</v>
      </c>
      <c r="J15" s="4">
        <v>48</v>
      </c>
      <c r="K15" s="4">
        <v>22</v>
      </c>
      <c r="L15" s="9">
        <f t="shared" si="2"/>
        <v>26</v>
      </c>
      <c r="N15" s="4" t="s">
        <v>13</v>
      </c>
      <c r="O15" s="4">
        <v>9222299</v>
      </c>
      <c r="P15" s="4">
        <f t="shared" si="3"/>
        <v>49.326291985435169</v>
      </c>
      <c r="Q15" s="4">
        <v>49</v>
      </c>
      <c r="R15" s="8">
        <f t="shared" si="4"/>
        <v>1.0066590201109218</v>
      </c>
      <c r="S15" s="9">
        <f t="shared" si="5"/>
        <v>1</v>
      </c>
      <c r="T15" s="9"/>
      <c r="U15" s="4" t="s">
        <v>13</v>
      </c>
      <c r="V15" s="4">
        <v>9126214</v>
      </c>
      <c r="W15" s="4">
        <f>V15/V$50</f>
        <v>47.392213108417664</v>
      </c>
      <c r="X15" s="4">
        <v>47</v>
      </c>
      <c r="Y15" s="8">
        <f t="shared" si="6"/>
        <v>1.0083449597535674</v>
      </c>
      <c r="Z15" s="9">
        <f>X15-$E15</f>
        <v>-1</v>
      </c>
      <c r="AB15" s="4" t="s">
        <v>13</v>
      </c>
      <c r="AC15" s="4">
        <v>9048331</v>
      </c>
      <c r="AD15" s="4">
        <f t="shared" si="7"/>
        <v>46.634561520528706</v>
      </c>
      <c r="AE15" s="4">
        <v>47</v>
      </c>
      <c r="AF15" s="8">
        <f t="shared" si="8"/>
        <v>0.99222471320273842</v>
      </c>
      <c r="AG15" s="9">
        <f t="shared" si="9"/>
        <v>0</v>
      </c>
      <c r="AI15" s="9"/>
      <c r="AJ15" s="4">
        <v>8489974</v>
      </c>
      <c r="AK15" s="4">
        <f t="shared" si="10"/>
        <v>45.409386149023469</v>
      </c>
      <c r="AL15" s="4">
        <v>43</v>
      </c>
      <c r="AM15" s="8">
        <f t="shared" si="11"/>
        <v>1.0560322360238017</v>
      </c>
      <c r="AN15" s="9">
        <f>AL15-$E15</f>
        <v>-5</v>
      </c>
    </row>
    <row r="16" spans="2:40" x14ac:dyDescent="0.45">
      <c r="B16" s="4" t="s">
        <v>14</v>
      </c>
      <c r="C16" s="4">
        <v>2201272</v>
      </c>
      <c r="D16" s="4">
        <f t="shared" si="0"/>
        <v>11.517118099704375</v>
      </c>
      <c r="E16" s="4">
        <v>11</v>
      </c>
      <c r="F16" s="8">
        <f t="shared" si="1"/>
        <v>1.0470107363367613</v>
      </c>
      <c r="I16" s="4" t="s">
        <v>14</v>
      </c>
      <c r="J16" s="4">
        <v>12</v>
      </c>
      <c r="K16" s="4">
        <v>13</v>
      </c>
      <c r="L16" s="9">
        <f t="shared" si="2"/>
        <v>-1</v>
      </c>
      <c r="N16" s="4" t="s">
        <v>14</v>
      </c>
      <c r="O16" s="4">
        <v>2075669</v>
      </c>
      <c r="P16" s="4">
        <f t="shared" si="3"/>
        <v>11.101901506242232</v>
      </c>
      <c r="Q16" s="4">
        <v>11</v>
      </c>
      <c r="R16" s="8">
        <f t="shared" si="4"/>
        <v>1.0092637732947483</v>
      </c>
      <c r="S16" s="9">
        <f t="shared" si="5"/>
        <v>0</v>
      </c>
      <c r="T16" s="9"/>
      <c r="U16" s="4" t="s">
        <v>14</v>
      </c>
      <c r="V16" s="4">
        <v>2304264</v>
      </c>
      <c r="W16" s="4">
        <f>V16/V$50</f>
        <v>11.965988365608666</v>
      </c>
      <c r="X16" s="4">
        <v>12</v>
      </c>
      <c r="Y16" s="8">
        <f t="shared" si="6"/>
        <v>0.99716569713405556</v>
      </c>
      <c r="Z16" s="9">
        <f>X16-$E16</f>
        <v>1</v>
      </c>
      <c r="AB16" s="4" t="s">
        <v>14</v>
      </c>
      <c r="AC16" s="4">
        <v>2374450</v>
      </c>
      <c r="AD16" s="4">
        <f t="shared" si="7"/>
        <v>12.237774524652048</v>
      </c>
      <c r="AE16" s="4">
        <v>12</v>
      </c>
      <c r="AF16" s="8">
        <f t="shared" si="8"/>
        <v>1.019814543721004</v>
      </c>
      <c r="AG16" s="9">
        <f t="shared" si="9"/>
        <v>0</v>
      </c>
      <c r="AI16" s="9"/>
      <c r="AJ16" s="4">
        <v>2475733</v>
      </c>
      <c r="AK16" s="4">
        <f t="shared" si="10"/>
        <v>13.241679632809278</v>
      </c>
      <c r="AL16" s="4">
        <v>13</v>
      </c>
      <c r="AM16" s="8">
        <f t="shared" si="11"/>
        <v>1.0185907409853292</v>
      </c>
      <c r="AN16" s="9">
        <f>AL16-$E16</f>
        <v>2</v>
      </c>
    </row>
    <row r="17" spans="2:40" x14ac:dyDescent="0.45">
      <c r="B17" s="4" t="s">
        <v>15</v>
      </c>
      <c r="C17" s="4">
        <v>1034814</v>
      </c>
      <c r="D17" s="4">
        <f t="shared" si="0"/>
        <v>5.4141764621670943</v>
      </c>
      <c r="E17" s="4">
        <v>5</v>
      </c>
      <c r="F17" s="8">
        <f t="shared" si="1"/>
        <v>1.0828352924334188</v>
      </c>
      <c r="I17" s="4" t="s">
        <v>15</v>
      </c>
      <c r="J17" s="4">
        <v>5</v>
      </c>
      <c r="K17" s="4">
        <v>6</v>
      </c>
      <c r="L17" s="9">
        <f t="shared" si="2"/>
        <v>-1</v>
      </c>
      <c r="N17" s="4" t="s">
        <v>15</v>
      </c>
      <c r="O17" s="4">
        <v>987898</v>
      </c>
      <c r="P17" s="4">
        <f t="shared" si="3"/>
        <v>5.2838609114524955</v>
      </c>
      <c r="Q17" s="4">
        <v>5</v>
      </c>
      <c r="R17" s="8">
        <f t="shared" si="4"/>
        <v>1.0567721822904992</v>
      </c>
      <c r="S17" s="9">
        <f t="shared" si="5"/>
        <v>0</v>
      </c>
      <c r="T17" s="9"/>
      <c r="U17" s="4" t="s">
        <v>15</v>
      </c>
      <c r="V17" s="4">
        <v>1066328</v>
      </c>
      <c r="W17" s="4">
        <f>V17/V$50</f>
        <v>5.5374160434406638</v>
      </c>
      <c r="X17" s="4">
        <v>6</v>
      </c>
      <c r="Y17" s="8">
        <f t="shared" si="6"/>
        <v>0.92290267390677727</v>
      </c>
      <c r="Z17" s="9">
        <f>X17-$E17</f>
        <v>1</v>
      </c>
      <c r="AB17" s="4" t="s">
        <v>15</v>
      </c>
      <c r="AC17" s="4">
        <v>1093247</v>
      </c>
      <c r="AD17" s="4">
        <f t="shared" si="7"/>
        <v>5.6345302220523816</v>
      </c>
      <c r="AE17" s="4">
        <v>6</v>
      </c>
      <c r="AF17" s="8">
        <f t="shared" si="8"/>
        <v>0.93908837034206361</v>
      </c>
      <c r="AG17" s="9">
        <f t="shared" si="9"/>
        <v>0</v>
      </c>
      <c r="AI17" s="9"/>
      <c r="AJ17" s="4">
        <v>1120851</v>
      </c>
      <c r="AK17" s="4">
        <f t="shared" si="10"/>
        <v>5.9949719368421039</v>
      </c>
      <c r="AL17" s="4">
        <v>6</v>
      </c>
      <c r="AM17" s="8">
        <f t="shared" si="11"/>
        <v>0.99916198947368395</v>
      </c>
      <c r="AN17" s="9">
        <f>AL17-$E17</f>
        <v>1</v>
      </c>
    </row>
    <row r="18" spans="2:40" x14ac:dyDescent="0.45">
      <c r="B18" s="4" t="s">
        <v>16</v>
      </c>
      <c r="C18" s="4">
        <v>1132526</v>
      </c>
      <c r="D18" s="4">
        <f t="shared" si="0"/>
        <v>5.9254084424758942</v>
      </c>
      <c r="E18" s="4">
        <v>6</v>
      </c>
      <c r="F18" s="8">
        <f t="shared" si="1"/>
        <v>0.98756807374598232</v>
      </c>
      <c r="I18" s="4" t="s">
        <v>16</v>
      </c>
      <c r="J18" s="4">
        <v>6</v>
      </c>
      <c r="K18" s="4">
        <v>5</v>
      </c>
      <c r="L18" s="9">
        <f t="shared" si="2"/>
        <v>1</v>
      </c>
      <c r="N18" s="4" t="s">
        <v>16</v>
      </c>
      <c r="O18" s="4">
        <v>1091289</v>
      </c>
      <c r="P18" s="4">
        <f t="shared" si="3"/>
        <v>5.8368569327988133</v>
      </c>
      <c r="Q18" s="4">
        <v>6</v>
      </c>
      <c r="R18" s="8">
        <f t="shared" si="4"/>
        <v>0.97280948879980222</v>
      </c>
      <c r="S18" s="9">
        <f t="shared" si="5"/>
        <v>0</v>
      </c>
      <c r="T18" s="9"/>
      <c r="U18" s="4" t="s">
        <v>16</v>
      </c>
      <c r="V18" s="4">
        <v>1154008</v>
      </c>
      <c r="W18" s="4">
        <f>V18/V$50</f>
        <v>5.9927362063632144</v>
      </c>
      <c r="X18" s="4">
        <v>6</v>
      </c>
      <c r="Y18" s="8">
        <f t="shared" si="6"/>
        <v>0.99878936772720239</v>
      </c>
      <c r="Z18" s="9">
        <f>X18-$E18</f>
        <v>0</v>
      </c>
      <c r="AB18" s="4" t="s">
        <v>16</v>
      </c>
      <c r="AC18" s="4">
        <v>1169788</v>
      </c>
      <c r="AD18" s="4">
        <f t="shared" si="7"/>
        <v>6.0290179981232157</v>
      </c>
      <c r="AE18" s="4">
        <v>6</v>
      </c>
      <c r="AF18" s="8">
        <f t="shared" si="8"/>
        <v>1.0048363330205359</v>
      </c>
      <c r="AG18" s="9">
        <f t="shared" si="9"/>
        <v>0</v>
      </c>
      <c r="AI18" s="9"/>
      <c r="AJ18" s="4">
        <v>1180977</v>
      </c>
      <c r="AK18" s="4">
        <f t="shared" si="10"/>
        <v>6.3165612316498603</v>
      </c>
      <c r="AL18" s="4">
        <v>6</v>
      </c>
      <c r="AM18" s="8">
        <f t="shared" si="11"/>
        <v>1.0527602052749767</v>
      </c>
      <c r="AN18" s="9">
        <f>AL18-$E18</f>
        <v>0</v>
      </c>
    </row>
    <row r="19" spans="2:40" x14ac:dyDescent="0.45">
      <c r="B19" s="4" t="s">
        <v>17</v>
      </c>
      <c r="C19" s="4">
        <v>766863</v>
      </c>
      <c r="D19" s="4">
        <f t="shared" si="0"/>
        <v>4.0122491619816163</v>
      </c>
      <c r="E19" s="4">
        <v>4</v>
      </c>
      <c r="F19" s="8">
        <f t="shared" si="1"/>
        <v>1.0030622904954041</v>
      </c>
      <c r="I19" s="4" t="s">
        <v>17</v>
      </c>
      <c r="J19" s="4">
        <v>4</v>
      </c>
      <c r="K19" s="4">
        <v>4</v>
      </c>
      <c r="L19" s="9">
        <f t="shared" si="2"/>
        <v>0</v>
      </c>
      <c r="N19" s="4" t="s">
        <v>17</v>
      </c>
      <c r="O19" s="4">
        <v>733002</v>
      </c>
      <c r="P19" s="4">
        <f t="shared" si="3"/>
        <v>3.9205268315316983</v>
      </c>
      <c r="Q19" s="4">
        <v>4</v>
      </c>
      <c r="R19" s="8">
        <f t="shared" si="4"/>
        <v>0.98013170788292459</v>
      </c>
      <c r="S19" s="9">
        <f t="shared" si="5"/>
        <v>0</v>
      </c>
      <c r="T19" s="9"/>
      <c r="U19" s="4" t="s">
        <v>17</v>
      </c>
      <c r="V19" s="4">
        <v>786740</v>
      </c>
      <c r="W19" s="4">
        <f>V19/V$50</f>
        <v>4.0855221826834782</v>
      </c>
      <c r="X19" s="4">
        <v>4</v>
      </c>
      <c r="Y19" s="8">
        <f t="shared" si="6"/>
        <v>1.0213805456708696</v>
      </c>
      <c r="Z19" s="9">
        <f>X19-$E19</f>
        <v>0</v>
      </c>
      <c r="AB19" s="4" t="s">
        <v>17</v>
      </c>
      <c r="AC19" s="4">
        <v>806314</v>
      </c>
      <c r="AD19" s="4">
        <f t="shared" si="7"/>
        <v>4.1556945516099688</v>
      </c>
      <c r="AE19" s="4">
        <v>4</v>
      </c>
      <c r="AF19" s="8">
        <f t="shared" si="8"/>
        <v>1.0389236379024922</v>
      </c>
      <c r="AG19" s="9">
        <f t="shared" si="9"/>
        <v>0</v>
      </c>
      <c r="AI19" s="9"/>
      <c r="AJ19" s="4">
        <v>828944</v>
      </c>
      <c r="AK19" s="4">
        <f t="shared" si="10"/>
        <v>4.4336812093789817</v>
      </c>
      <c r="AL19" s="4">
        <v>4</v>
      </c>
      <c r="AM19" s="8">
        <f t="shared" si="11"/>
        <v>1.1084203023447454</v>
      </c>
      <c r="AN19" s="9">
        <f>AL19-$E19</f>
        <v>0</v>
      </c>
    </row>
    <row r="20" spans="2:40" x14ac:dyDescent="0.45">
      <c r="B20" s="4" t="s">
        <v>18</v>
      </c>
      <c r="C20" s="4">
        <v>809974</v>
      </c>
      <c r="D20" s="4">
        <f t="shared" si="0"/>
        <v>4.2378071477263832</v>
      </c>
      <c r="E20" s="4">
        <v>4</v>
      </c>
      <c r="F20" s="8">
        <f t="shared" si="1"/>
        <v>1.0594517869315958</v>
      </c>
      <c r="I20" s="4" t="s">
        <v>18</v>
      </c>
      <c r="J20" s="4">
        <v>4</v>
      </c>
      <c r="K20" s="4">
        <v>5</v>
      </c>
      <c r="L20" s="9">
        <f t="shared" si="2"/>
        <v>-1</v>
      </c>
      <c r="N20" s="4" t="s">
        <v>18</v>
      </c>
      <c r="O20" s="4">
        <v>784639</v>
      </c>
      <c r="P20" s="4">
        <f t="shared" si="3"/>
        <v>4.1967119497166454</v>
      </c>
      <c r="Q20" s="4">
        <v>4</v>
      </c>
      <c r="R20" s="8">
        <f t="shared" si="4"/>
        <v>1.0491779874291614</v>
      </c>
      <c r="S20" s="9">
        <f t="shared" si="5"/>
        <v>0</v>
      </c>
      <c r="T20" s="9"/>
      <c r="U20" s="4" t="s">
        <v>18</v>
      </c>
      <c r="V20" s="4">
        <v>834930</v>
      </c>
      <c r="W20" s="4">
        <f>V20/V$50</f>
        <v>4.3357717110963163</v>
      </c>
      <c r="X20" s="4">
        <v>4</v>
      </c>
      <c r="Y20" s="8">
        <f t="shared" si="6"/>
        <v>1.0839429277740791</v>
      </c>
      <c r="Z20" s="9">
        <f>X20-$E20</f>
        <v>0</v>
      </c>
      <c r="AB20" s="4" t="s">
        <v>18</v>
      </c>
      <c r="AC20" s="4">
        <v>863075</v>
      </c>
      <c r="AD20" s="4">
        <f t="shared" si="7"/>
        <v>4.4482373803887496</v>
      </c>
      <c r="AE20" s="4">
        <v>5</v>
      </c>
      <c r="AF20" s="8">
        <f t="shared" si="8"/>
        <v>0.88964747607774997</v>
      </c>
      <c r="AG20" s="9">
        <f t="shared" si="9"/>
        <v>1</v>
      </c>
      <c r="AI20" s="9"/>
      <c r="AJ20" s="4">
        <v>888172</v>
      </c>
      <c r="AK20" s="4">
        <f t="shared" si="10"/>
        <v>4.7504674707779397</v>
      </c>
      <c r="AL20" s="4">
        <v>5</v>
      </c>
      <c r="AM20" s="8">
        <f t="shared" si="11"/>
        <v>0.95009349415558797</v>
      </c>
      <c r="AN20" s="9">
        <f>AL20-$E20</f>
        <v>1</v>
      </c>
    </row>
    <row r="21" spans="2:40" x14ac:dyDescent="0.45">
      <c r="B21" s="4" t="s">
        <v>19</v>
      </c>
      <c r="C21" s="4">
        <v>2048011</v>
      </c>
      <c r="D21" s="4">
        <f t="shared" si="0"/>
        <v>10.715252161701805</v>
      </c>
      <c r="E21" s="4">
        <v>11</v>
      </c>
      <c r="F21" s="8">
        <f t="shared" si="1"/>
        <v>0.97411383288198228</v>
      </c>
      <c r="I21" s="4" t="s">
        <v>19</v>
      </c>
      <c r="J21" s="4">
        <v>11</v>
      </c>
      <c r="K21" s="4">
        <v>12</v>
      </c>
      <c r="L21" s="9">
        <f t="shared" si="2"/>
        <v>-1</v>
      </c>
      <c r="N21" s="4" t="s">
        <v>19</v>
      </c>
      <c r="O21" s="4">
        <v>1974683</v>
      </c>
      <c r="P21" s="4">
        <f t="shared" si="3"/>
        <v>10.561768842744643</v>
      </c>
      <c r="Q21" s="4">
        <v>11</v>
      </c>
      <c r="R21" s="8">
        <f t="shared" si="4"/>
        <v>0.96016080388587666</v>
      </c>
      <c r="S21" s="9">
        <f t="shared" si="5"/>
        <v>0</v>
      </c>
      <c r="T21" s="9"/>
      <c r="U21" s="4" t="s">
        <v>19</v>
      </c>
      <c r="V21" s="4">
        <v>2098804</v>
      </c>
      <c r="W21" s="4">
        <f>V21/V$50</f>
        <v>10.899039452811365</v>
      </c>
      <c r="X21" s="4">
        <v>11</v>
      </c>
      <c r="Y21" s="8">
        <f t="shared" si="6"/>
        <v>0.99082176843739689</v>
      </c>
      <c r="Z21" s="9">
        <f>X21-$E21</f>
        <v>0</v>
      </c>
      <c r="AB21" s="4" t="s">
        <v>19</v>
      </c>
      <c r="AC21" s="4">
        <v>2152449</v>
      </c>
      <c r="AD21" s="4">
        <f t="shared" si="7"/>
        <v>11.093594532549758</v>
      </c>
      <c r="AE21" s="4">
        <v>11</v>
      </c>
      <c r="AF21" s="8">
        <f t="shared" si="8"/>
        <v>1.0085085938681599</v>
      </c>
      <c r="AG21" s="9">
        <f t="shared" si="9"/>
        <v>0</v>
      </c>
      <c r="AI21" s="9"/>
      <c r="AJ21" s="4">
        <v>2215168</v>
      </c>
      <c r="AK21" s="4">
        <f t="shared" si="10"/>
        <v>11.848024398774369</v>
      </c>
      <c r="AL21" s="4">
        <v>12</v>
      </c>
      <c r="AM21" s="8">
        <f t="shared" si="11"/>
        <v>0.98733536656453069</v>
      </c>
      <c r="AN21" s="9">
        <f>AL21-$E21</f>
        <v>1</v>
      </c>
    </row>
    <row r="22" spans="2:40" x14ac:dyDescent="0.45">
      <c r="B22" s="4" t="s">
        <v>20</v>
      </c>
      <c r="C22" s="4">
        <v>1978742</v>
      </c>
      <c r="D22" s="4">
        <f t="shared" si="0"/>
        <v>10.352834771370933</v>
      </c>
      <c r="E22" s="4">
        <v>10</v>
      </c>
      <c r="F22" s="8">
        <f t="shared" si="1"/>
        <v>1.0352834771370933</v>
      </c>
      <c r="I22" s="4" t="s">
        <v>20</v>
      </c>
      <c r="J22" s="4">
        <v>10</v>
      </c>
      <c r="K22" s="4">
        <v>9</v>
      </c>
      <c r="L22" s="9">
        <f t="shared" si="2"/>
        <v>1</v>
      </c>
      <c r="N22" s="4" t="s">
        <v>20</v>
      </c>
      <c r="O22" s="4">
        <v>1900087</v>
      </c>
      <c r="P22" s="4">
        <f t="shared" si="3"/>
        <v>10.162785457262832</v>
      </c>
      <c r="Q22" s="4">
        <v>10</v>
      </c>
      <c r="R22" s="8">
        <f t="shared" si="4"/>
        <v>1.0162785457262831</v>
      </c>
      <c r="S22" s="9">
        <f t="shared" si="5"/>
        <v>0</v>
      </c>
      <c r="T22" s="9"/>
      <c r="U22" s="4" t="s">
        <v>20</v>
      </c>
      <c r="V22" s="4">
        <v>2031903</v>
      </c>
      <c r="W22" s="4">
        <f>V22/V$50</f>
        <v>10.55162414464894</v>
      </c>
      <c r="X22" s="4">
        <v>11</v>
      </c>
      <c r="Y22" s="8">
        <f t="shared" si="6"/>
        <v>0.95923855860444907</v>
      </c>
      <c r="Z22" s="9">
        <f>X22-$E22</f>
        <v>1</v>
      </c>
      <c r="AB22" s="4" t="s">
        <v>20</v>
      </c>
      <c r="AC22" s="4">
        <v>2080773</v>
      </c>
      <c r="AD22" s="4">
        <f t="shared" si="7"/>
        <v>10.724180678044943</v>
      </c>
      <c r="AE22" s="4">
        <v>11</v>
      </c>
      <c r="AF22" s="8">
        <f t="shared" si="8"/>
        <v>0.97492551618590395</v>
      </c>
      <c r="AG22" s="9">
        <f t="shared" si="9"/>
        <v>0</v>
      </c>
      <c r="AI22" s="9"/>
      <c r="AJ22" s="4">
        <v>2107700</v>
      </c>
      <c r="AK22" s="4">
        <f t="shared" si="10"/>
        <v>11.273222177864946</v>
      </c>
      <c r="AL22" s="4">
        <v>11</v>
      </c>
      <c r="AM22" s="8">
        <f t="shared" si="11"/>
        <v>1.0248383798059042</v>
      </c>
      <c r="AN22" s="9">
        <f>AL22-$E22</f>
        <v>1</v>
      </c>
    </row>
    <row r="23" spans="2:40" x14ac:dyDescent="0.45">
      <c r="B23" s="4" t="s">
        <v>21</v>
      </c>
      <c r="C23" s="4">
        <v>3633202</v>
      </c>
      <c r="D23" s="4">
        <f t="shared" si="0"/>
        <v>19.009016838483447</v>
      </c>
      <c r="E23" s="4">
        <v>19</v>
      </c>
      <c r="F23" s="8">
        <f t="shared" si="1"/>
        <v>1.0004745704464972</v>
      </c>
      <c r="I23" s="4" t="s">
        <v>21</v>
      </c>
      <c r="J23" s="4">
        <v>19</v>
      </c>
      <c r="K23" s="4">
        <v>14</v>
      </c>
      <c r="L23" s="9">
        <f t="shared" si="2"/>
        <v>5</v>
      </c>
      <c r="N23" s="4" t="s">
        <v>21</v>
      </c>
      <c r="O23" s="4">
        <v>3496514</v>
      </c>
      <c r="P23" s="4">
        <f t="shared" si="3"/>
        <v>18.701418214174346</v>
      </c>
      <c r="Q23" s="4">
        <v>19</v>
      </c>
      <c r="R23" s="8">
        <f t="shared" si="4"/>
        <v>0.98428516916707087</v>
      </c>
      <c r="S23" s="9">
        <f t="shared" si="5"/>
        <v>0</v>
      </c>
      <c r="T23" s="9"/>
      <c r="U23" s="4" t="s">
        <v>21</v>
      </c>
      <c r="V23" s="4">
        <v>3700305</v>
      </c>
      <c r="W23" s="4">
        <f>V23/V$50</f>
        <v>19.215596207380568</v>
      </c>
      <c r="X23" s="4">
        <v>19</v>
      </c>
      <c r="Y23" s="8">
        <f t="shared" si="6"/>
        <v>1.0113471688095035</v>
      </c>
      <c r="Z23" s="9">
        <f>X23-$E23</f>
        <v>0</v>
      </c>
      <c r="AB23" s="4" t="s">
        <v>21</v>
      </c>
      <c r="AC23" s="4">
        <v>3765007</v>
      </c>
      <c r="AD23" s="4">
        <f t="shared" si="7"/>
        <v>19.404622859919826</v>
      </c>
      <c r="AE23" s="4">
        <v>19</v>
      </c>
      <c r="AF23" s="8">
        <f t="shared" si="8"/>
        <v>1.0212959399957804</v>
      </c>
      <c r="AG23" s="9">
        <f t="shared" si="9"/>
        <v>0</v>
      </c>
      <c r="AI23" s="9"/>
      <c r="AJ23" s="4">
        <v>3767393</v>
      </c>
      <c r="AK23" s="4">
        <f t="shared" si="10"/>
        <v>20.150238800746383</v>
      </c>
      <c r="AL23" s="4">
        <v>20</v>
      </c>
      <c r="AM23" s="8">
        <f t="shared" si="11"/>
        <v>1.0075119400373191</v>
      </c>
      <c r="AN23" s="9">
        <f>AL23-$E23</f>
        <v>1</v>
      </c>
    </row>
    <row r="24" spans="2:40" x14ac:dyDescent="0.45">
      <c r="B24" s="4" t="s">
        <v>22</v>
      </c>
      <c r="C24" s="4">
        <v>7542415</v>
      </c>
      <c r="D24" s="4">
        <f t="shared" si="0"/>
        <v>39.462131127812363</v>
      </c>
      <c r="E24" s="4">
        <v>39</v>
      </c>
      <c r="F24" s="8">
        <f t="shared" si="1"/>
        <v>1.011849516097753</v>
      </c>
      <c r="I24" s="4" t="s">
        <v>22</v>
      </c>
      <c r="J24" s="4">
        <v>39</v>
      </c>
      <c r="K24" s="4">
        <v>22</v>
      </c>
      <c r="L24" s="9">
        <f t="shared" si="2"/>
        <v>17</v>
      </c>
      <c r="N24" s="4" t="s">
        <v>22</v>
      </c>
      <c r="O24" s="4">
        <v>7453257</v>
      </c>
      <c r="P24" s="4">
        <f t="shared" si="3"/>
        <v>39.86441244471564</v>
      </c>
      <c r="Q24" s="4">
        <v>40</v>
      </c>
      <c r="R24" s="8">
        <f t="shared" si="4"/>
        <v>0.996610311117891</v>
      </c>
      <c r="S24" s="9">
        <f t="shared" si="5"/>
        <v>1</v>
      </c>
      <c r="T24" s="9"/>
      <c r="U24" s="4" t="s">
        <v>22</v>
      </c>
      <c r="V24" s="4">
        <v>7483128</v>
      </c>
      <c r="W24" s="4">
        <f>V24/V$50</f>
        <v>38.85970643396783</v>
      </c>
      <c r="X24" s="4">
        <v>39</v>
      </c>
      <c r="Y24" s="8">
        <f t="shared" si="6"/>
        <v>0.99640272907609817</v>
      </c>
      <c r="Z24" s="9">
        <f>X24-$E24</f>
        <v>0</v>
      </c>
      <c r="AB24" s="4" t="s">
        <v>22</v>
      </c>
      <c r="AC24" s="4">
        <v>7410719</v>
      </c>
      <c r="AD24" s="4">
        <f t="shared" si="7"/>
        <v>38.194406362549181</v>
      </c>
      <c r="AE24" s="4">
        <v>38</v>
      </c>
      <c r="AF24" s="8">
        <f t="shared" si="8"/>
        <v>1.005115956909189</v>
      </c>
      <c r="AG24" s="9">
        <f t="shared" si="9"/>
        <v>-1</v>
      </c>
      <c r="AI24" s="9"/>
      <c r="AJ24" s="4">
        <v>7043300</v>
      </c>
      <c r="AK24" s="4">
        <f t="shared" si="10"/>
        <v>37.67172072180869</v>
      </c>
      <c r="AL24" s="4">
        <v>36</v>
      </c>
      <c r="AM24" s="8">
        <f t="shared" si="11"/>
        <v>1.0464366867169081</v>
      </c>
      <c r="AN24" s="9">
        <f>AL24-$E24</f>
        <v>-3</v>
      </c>
    </row>
    <row r="25" spans="2:40" x14ac:dyDescent="0.45">
      <c r="B25" s="4" t="s">
        <v>23</v>
      </c>
      <c r="C25" s="4">
        <v>1770254</v>
      </c>
      <c r="D25" s="4">
        <f t="shared" si="0"/>
        <v>9.2620195888895456</v>
      </c>
      <c r="E25" s="4">
        <v>9</v>
      </c>
      <c r="F25" s="8">
        <f t="shared" si="1"/>
        <v>1.029113287654394</v>
      </c>
      <c r="I25" s="4" t="s">
        <v>23</v>
      </c>
      <c r="J25" s="4">
        <v>9</v>
      </c>
      <c r="K25" s="4">
        <v>8</v>
      </c>
      <c r="L25" s="9">
        <f t="shared" si="2"/>
        <v>1</v>
      </c>
      <c r="N25" s="4" t="s">
        <v>23</v>
      </c>
      <c r="O25" s="4">
        <v>1697353</v>
      </c>
      <c r="P25" s="4">
        <f t="shared" si="3"/>
        <v>9.078444505036579</v>
      </c>
      <c r="Q25" s="4">
        <v>9</v>
      </c>
      <c r="R25" s="8">
        <f t="shared" si="4"/>
        <v>1.0087160561151753</v>
      </c>
      <c r="S25" s="9">
        <f t="shared" si="5"/>
        <v>0</v>
      </c>
      <c r="T25" s="9"/>
      <c r="U25" s="4" t="s">
        <v>23</v>
      </c>
      <c r="V25" s="4">
        <v>1815865</v>
      </c>
      <c r="W25" s="4">
        <f>V25/V$50</f>
        <v>9.429743928437011</v>
      </c>
      <c r="X25" s="4">
        <v>9</v>
      </c>
      <c r="Y25" s="8">
        <f t="shared" si="6"/>
        <v>1.0477493253818901</v>
      </c>
      <c r="Z25" s="9">
        <f>X25-$E25</f>
        <v>0</v>
      </c>
      <c r="AB25" s="4" t="s">
        <v>23</v>
      </c>
      <c r="AC25" s="4">
        <v>1854724</v>
      </c>
      <c r="AD25" s="4">
        <f t="shared" si="7"/>
        <v>9.5591375339386992</v>
      </c>
      <c r="AE25" s="4">
        <v>10</v>
      </c>
      <c r="AF25" s="8">
        <f t="shared" si="8"/>
        <v>0.95591375339386997</v>
      </c>
      <c r="AG25" s="9">
        <f t="shared" si="9"/>
        <v>1</v>
      </c>
      <c r="AI25" s="9"/>
      <c r="AJ25" s="4">
        <v>1857339</v>
      </c>
      <c r="AK25" s="4">
        <f t="shared" si="10"/>
        <v>9.9341439515175303</v>
      </c>
      <c r="AL25" s="4">
        <v>10</v>
      </c>
      <c r="AM25" s="8">
        <f t="shared" si="11"/>
        <v>0.993414395151753</v>
      </c>
      <c r="AN25" s="9">
        <f>AL25-$E25</f>
        <v>1</v>
      </c>
    </row>
    <row r="26" spans="2:40" x14ac:dyDescent="0.45">
      <c r="B26" s="4" t="s">
        <v>24</v>
      </c>
      <c r="C26" s="4">
        <v>1413610</v>
      </c>
      <c r="D26" s="4">
        <f t="shared" si="0"/>
        <v>7.3960479744997896</v>
      </c>
      <c r="E26" s="4">
        <v>7</v>
      </c>
      <c r="F26" s="8">
        <f t="shared" si="1"/>
        <v>1.0565782820713985</v>
      </c>
      <c r="I26" s="4" t="s">
        <v>24</v>
      </c>
      <c r="J26" s="4">
        <v>7</v>
      </c>
      <c r="K26" s="4">
        <v>5</v>
      </c>
      <c r="L26" s="9">
        <f t="shared" si="2"/>
        <v>2</v>
      </c>
      <c r="N26" s="4" t="s">
        <v>24</v>
      </c>
      <c r="O26" s="4">
        <v>1396619</v>
      </c>
      <c r="P26" s="4">
        <f t="shared" si="3"/>
        <v>7.4699417776854213</v>
      </c>
      <c r="Q26" s="4">
        <v>7</v>
      </c>
      <c r="R26" s="8">
        <f t="shared" si="4"/>
        <v>1.0671345396693459</v>
      </c>
      <c r="S26" s="9">
        <f t="shared" si="5"/>
        <v>0</v>
      </c>
      <c r="T26" s="9"/>
      <c r="U26" s="4" t="s">
        <v>24</v>
      </c>
      <c r="V26" s="4">
        <v>1412916</v>
      </c>
      <c r="W26" s="4">
        <f>V26/V$50</f>
        <v>7.337239317015035</v>
      </c>
      <c r="X26" s="4">
        <v>7</v>
      </c>
      <c r="Y26" s="8">
        <f t="shared" si="6"/>
        <v>1.048177045287862</v>
      </c>
      <c r="Z26" s="9">
        <f>X26-$E26</f>
        <v>0</v>
      </c>
      <c r="AB26" s="4" t="s">
        <v>24</v>
      </c>
      <c r="AC26" s="4">
        <v>1410777</v>
      </c>
      <c r="AD26" s="4">
        <f t="shared" si="7"/>
        <v>7.2710610164733058</v>
      </c>
      <c r="AE26" s="4">
        <v>7</v>
      </c>
      <c r="AF26" s="8">
        <f t="shared" si="8"/>
        <v>1.0387230023533294</v>
      </c>
      <c r="AG26" s="9">
        <f t="shared" si="9"/>
        <v>0</v>
      </c>
      <c r="AI26" s="9"/>
      <c r="AJ26" s="4">
        <v>1342832</v>
      </c>
      <c r="AK26" s="4">
        <f t="shared" si="10"/>
        <v>7.1822571919849789</v>
      </c>
      <c r="AL26" s="4">
        <v>7</v>
      </c>
      <c r="AM26" s="8">
        <f t="shared" si="11"/>
        <v>1.0260367417121399</v>
      </c>
      <c r="AN26" s="9">
        <f>AL26-$E26</f>
        <v>0</v>
      </c>
    </row>
    <row r="27" spans="2:40" x14ac:dyDescent="0.45">
      <c r="B27" s="4" t="s">
        <v>25</v>
      </c>
      <c r="C27" s="4">
        <v>2578087</v>
      </c>
      <c r="D27" s="4">
        <f t="shared" si="0"/>
        <v>13.488624963345082</v>
      </c>
      <c r="E27" s="4">
        <v>13</v>
      </c>
      <c r="F27" s="8">
        <f t="shared" si="1"/>
        <v>1.0375865356419294</v>
      </c>
      <c r="I27" s="4" t="s">
        <v>25</v>
      </c>
      <c r="J27" s="4">
        <v>13</v>
      </c>
      <c r="K27" s="4">
        <v>10</v>
      </c>
      <c r="L27" s="9">
        <f t="shared" si="2"/>
        <v>3</v>
      </c>
      <c r="N27" s="4" t="s">
        <v>25</v>
      </c>
      <c r="O27" s="4">
        <v>2509173</v>
      </c>
      <c r="P27" s="4">
        <f t="shared" si="3"/>
        <v>13.420536467096797</v>
      </c>
      <c r="Q27" s="4">
        <v>13</v>
      </c>
      <c r="R27" s="8">
        <f t="shared" si="4"/>
        <v>1.0323489590074459</v>
      </c>
      <c r="S27" s="9">
        <f t="shared" si="5"/>
        <v>0</v>
      </c>
      <c r="T27" s="9"/>
      <c r="U27" s="4" t="s">
        <v>25</v>
      </c>
      <c r="V27" s="4">
        <v>2610353</v>
      </c>
      <c r="W27" s="4">
        <f>V27/V$50</f>
        <v>13.555501291575824</v>
      </c>
      <c r="X27" s="4">
        <v>14</v>
      </c>
      <c r="Y27" s="8">
        <f t="shared" si="6"/>
        <v>0.96825009225541603</v>
      </c>
      <c r="Z27" s="9">
        <f>X27-$E27</f>
        <v>1</v>
      </c>
      <c r="AB27" s="4" t="s">
        <v>25</v>
      </c>
      <c r="AC27" s="4">
        <v>2636092</v>
      </c>
      <c r="AD27" s="4">
        <f t="shared" si="7"/>
        <v>13.586261880536151</v>
      </c>
      <c r="AE27" s="4">
        <v>14</v>
      </c>
      <c r="AF27" s="8">
        <f t="shared" si="8"/>
        <v>0.97044727718115364</v>
      </c>
      <c r="AG27" s="9">
        <f t="shared" si="9"/>
        <v>0</v>
      </c>
      <c r="AI27" s="9"/>
      <c r="AJ27" s="4">
        <v>2644391</v>
      </c>
      <c r="AK27" s="4">
        <f t="shared" si="10"/>
        <v>14.143762047799241</v>
      </c>
      <c r="AL27" s="4">
        <v>14</v>
      </c>
      <c r="AM27" s="8">
        <f t="shared" si="11"/>
        <v>1.0102687176999459</v>
      </c>
      <c r="AN27" s="9">
        <f>AL27-$E27</f>
        <v>1</v>
      </c>
    </row>
    <row r="28" spans="2:40" x14ac:dyDescent="0.45">
      <c r="B28" s="4" t="s">
        <v>26</v>
      </c>
      <c r="C28" s="4">
        <v>8837685</v>
      </c>
      <c r="D28" s="4">
        <f t="shared" si="0"/>
        <v>46.23902083567404</v>
      </c>
      <c r="E28" s="4">
        <v>46</v>
      </c>
      <c r="F28" s="8">
        <f t="shared" si="1"/>
        <v>1.0051961051233487</v>
      </c>
      <c r="I28" s="4" t="s">
        <v>26</v>
      </c>
      <c r="J28" s="4">
        <v>46</v>
      </c>
      <c r="K28" s="4">
        <v>28</v>
      </c>
      <c r="L28" s="9">
        <f t="shared" si="2"/>
        <v>18</v>
      </c>
      <c r="N28" s="4" t="s">
        <v>26</v>
      </c>
      <c r="O28" s="4">
        <v>8774930</v>
      </c>
      <c r="P28" s="4">
        <f t="shared" si="3"/>
        <v>46.933498830579516</v>
      </c>
      <c r="Q28" s="4">
        <v>47</v>
      </c>
      <c r="R28" s="8">
        <f t="shared" si="4"/>
        <v>0.99858508150169178</v>
      </c>
      <c r="S28" s="9">
        <f t="shared" si="5"/>
        <v>1</v>
      </c>
      <c r="T28" s="9"/>
      <c r="U28" s="4" t="s">
        <v>26</v>
      </c>
      <c r="V28" s="4">
        <v>8839469</v>
      </c>
      <c r="W28" s="4">
        <f>V28/V$50</f>
        <v>45.90315311620477</v>
      </c>
      <c r="X28" s="4">
        <v>46</v>
      </c>
      <c r="Y28" s="8">
        <f t="shared" si="6"/>
        <v>0.99789463296097325</v>
      </c>
      <c r="Z28" s="9">
        <f>X28-$E28</f>
        <v>0</v>
      </c>
      <c r="AB28" s="4" t="s">
        <v>26</v>
      </c>
      <c r="AC28" s="4">
        <v>8865245</v>
      </c>
      <c r="AD28" s="4">
        <f t="shared" si="7"/>
        <v>45.690947131251001</v>
      </c>
      <c r="AE28" s="4">
        <v>46</v>
      </c>
      <c r="AF28" s="8">
        <f t="shared" si="8"/>
        <v>0.99328145937502177</v>
      </c>
      <c r="AG28" s="9">
        <f t="shared" si="9"/>
        <v>0</v>
      </c>
      <c r="AI28" s="9"/>
      <c r="AJ28" s="4">
        <v>8805081</v>
      </c>
      <c r="AK28" s="4">
        <f t="shared" si="10"/>
        <v>47.094764153863096</v>
      </c>
      <c r="AL28" s="4">
        <v>45</v>
      </c>
      <c r="AM28" s="8">
        <f t="shared" si="11"/>
        <v>1.046550314530291</v>
      </c>
      <c r="AN28" s="9">
        <f>AL28-$E28</f>
        <v>-1</v>
      </c>
    </row>
    <row r="29" spans="2:40" x14ac:dyDescent="0.45">
      <c r="B29" s="4" t="s">
        <v>27</v>
      </c>
      <c r="C29" s="4">
        <v>5465002</v>
      </c>
      <c r="D29" s="4">
        <f t="shared" si="0"/>
        <v>28.593046860688098</v>
      </c>
      <c r="E29" s="4">
        <v>29</v>
      </c>
      <c r="F29" s="8">
        <f t="shared" si="1"/>
        <v>0.98596713312717577</v>
      </c>
      <c r="I29" s="4" t="s">
        <v>27</v>
      </c>
      <c r="J29" s="4">
        <v>29</v>
      </c>
      <c r="K29" s="4">
        <v>19</v>
      </c>
      <c r="L29" s="9">
        <f t="shared" si="2"/>
        <v>10</v>
      </c>
      <c r="N29" s="4" t="s">
        <v>27</v>
      </c>
      <c r="O29" s="4">
        <v>5311391</v>
      </c>
      <c r="P29" s="4">
        <f t="shared" si="3"/>
        <v>28.408450356555615</v>
      </c>
      <c r="Q29" s="4">
        <v>28</v>
      </c>
      <c r="R29" s="8">
        <f t="shared" si="4"/>
        <v>1.0145875127341291</v>
      </c>
      <c r="S29" s="9">
        <f t="shared" si="5"/>
        <v>-1</v>
      </c>
      <c r="T29" s="9"/>
      <c r="U29" s="4" t="s">
        <v>27</v>
      </c>
      <c r="V29" s="4">
        <v>5534800</v>
      </c>
      <c r="W29" s="4">
        <f>V29/V$50</f>
        <v>28.742085284485999</v>
      </c>
      <c r="X29" s="4">
        <v>29</v>
      </c>
      <c r="Y29" s="8">
        <f t="shared" si="6"/>
        <v>0.99110638912020688</v>
      </c>
      <c r="Z29" s="9">
        <f>X29-$E29</f>
        <v>0</v>
      </c>
      <c r="AB29" s="4" t="s">
        <v>27</v>
      </c>
      <c r="AC29" s="4">
        <v>5588133</v>
      </c>
      <c r="AD29" s="4">
        <f t="shared" si="7"/>
        <v>28.80090617522686</v>
      </c>
      <c r="AE29" s="4">
        <v>29</v>
      </c>
      <c r="AF29" s="8">
        <f t="shared" si="8"/>
        <v>0.99313469569747792</v>
      </c>
      <c r="AG29" s="9">
        <f t="shared" si="9"/>
        <v>0</v>
      </c>
      <c r="AI29" s="9"/>
      <c r="AJ29" s="4">
        <v>5550574</v>
      </c>
      <c r="AK29" s="4">
        <f t="shared" si="10"/>
        <v>29.687742049001539</v>
      </c>
      <c r="AL29" s="4">
        <v>29</v>
      </c>
      <c r="AM29" s="8">
        <f t="shared" si="11"/>
        <v>1.0237152430690186</v>
      </c>
      <c r="AN29" s="9">
        <f>AL29-$E29</f>
        <v>0</v>
      </c>
    </row>
    <row r="30" spans="2:40" x14ac:dyDescent="0.45">
      <c r="B30" s="4" t="s">
        <v>28</v>
      </c>
      <c r="C30" s="4">
        <v>1324473</v>
      </c>
      <c r="D30" s="4">
        <f t="shared" si="0"/>
        <v>6.9296806395891801</v>
      </c>
      <c r="E30" s="4">
        <v>7</v>
      </c>
      <c r="F30" s="8">
        <f t="shared" si="1"/>
        <v>0.98995437708416856</v>
      </c>
      <c r="I30" s="4" t="s">
        <v>28</v>
      </c>
      <c r="J30" s="4">
        <v>7</v>
      </c>
      <c r="K30" s="4">
        <v>5</v>
      </c>
      <c r="L30" s="9">
        <f t="shared" si="2"/>
        <v>2</v>
      </c>
      <c r="N30" s="4" t="s">
        <v>28</v>
      </c>
      <c r="O30" s="4">
        <v>1276165</v>
      </c>
      <c r="P30" s="4">
        <f t="shared" si="3"/>
        <v>6.8256827729824066</v>
      </c>
      <c r="Q30" s="4">
        <v>7</v>
      </c>
      <c r="R30" s="8">
        <f t="shared" si="4"/>
        <v>0.97509753899748663</v>
      </c>
      <c r="S30" s="9">
        <f t="shared" si="5"/>
        <v>0</v>
      </c>
      <c r="T30" s="9"/>
      <c r="U30" s="4" t="s">
        <v>28</v>
      </c>
      <c r="V30" s="4">
        <v>1364316</v>
      </c>
      <c r="W30" s="4">
        <f>V30/V$50</f>
        <v>7.0848606683148079</v>
      </c>
      <c r="X30" s="4">
        <v>7</v>
      </c>
      <c r="Y30" s="8">
        <f t="shared" si="6"/>
        <v>1.0121229526164011</v>
      </c>
      <c r="Z30" s="9">
        <f>X30-$E30</f>
        <v>0</v>
      </c>
      <c r="AB30" s="4" t="s">
        <v>28</v>
      </c>
      <c r="AC30" s="4">
        <v>1400728</v>
      </c>
      <c r="AD30" s="4">
        <f t="shared" si="7"/>
        <v>7.2192690662540011</v>
      </c>
      <c r="AE30" s="4">
        <v>7</v>
      </c>
      <c r="AF30" s="8">
        <f t="shared" si="8"/>
        <v>1.0313241523220003</v>
      </c>
      <c r="AG30" s="9">
        <f t="shared" si="9"/>
        <v>0</v>
      </c>
      <c r="AI30" s="9"/>
      <c r="AJ30" s="4">
        <v>1442795</v>
      </c>
      <c r="AK30" s="4">
        <f t="shared" si="10"/>
        <v>7.7169182483810097</v>
      </c>
      <c r="AL30" s="4">
        <v>8</v>
      </c>
      <c r="AM30" s="8">
        <f t="shared" si="11"/>
        <v>0.96461478104762621</v>
      </c>
      <c r="AN30" s="9">
        <f>AL30-$E30</f>
        <v>1</v>
      </c>
    </row>
    <row r="31" spans="2:40" x14ac:dyDescent="0.45">
      <c r="B31" s="4" t="s">
        <v>29</v>
      </c>
      <c r="C31" s="4">
        <v>922584</v>
      </c>
      <c r="D31" s="4">
        <f t="shared" si="0"/>
        <v>4.8269858903841332</v>
      </c>
      <c r="E31" s="4">
        <v>5</v>
      </c>
      <c r="F31" s="8">
        <f t="shared" si="1"/>
        <v>0.96539717807682668</v>
      </c>
      <c r="I31" s="4" t="s">
        <v>29</v>
      </c>
      <c r="J31" s="4">
        <v>5</v>
      </c>
      <c r="K31" s="4">
        <v>5</v>
      </c>
      <c r="L31" s="9">
        <f t="shared" si="2"/>
        <v>0</v>
      </c>
      <c r="N31" s="4" t="s">
        <v>29</v>
      </c>
      <c r="O31" s="4">
        <v>870243</v>
      </c>
      <c r="P31" s="4">
        <f t="shared" si="3"/>
        <v>4.6545726088777926</v>
      </c>
      <c r="Q31" s="4">
        <v>5</v>
      </c>
      <c r="R31" s="8">
        <f t="shared" si="4"/>
        <v>0.93091452177555856</v>
      </c>
      <c r="S31" s="9">
        <f t="shared" si="5"/>
        <v>0</v>
      </c>
      <c r="T31" s="9"/>
      <c r="U31" s="4" t="s">
        <v>29</v>
      </c>
      <c r="V31" s="4">
        <v>963579</v>
      </c>
      <c r="W31" s="4">
        <f>V31/V$50</f>
        <v>5.0038429204921107</v>
      </c>
      <c r="X31" s="4">
        <v>5</v>
      </c>
      <c r="Y31" s="8">
        <f t="shared" si="6"/>
        <v>1.0007685840984222</v>
      </c>
      <c r="Z31" s="9">
        <f>X31-$E31</f>
        <v>0</v>
      </c>
      <c r="AB31" s="4" t="s">
        <v>29</v>
      </c>
      <c r="AC31" s="4">
        <v>1002198</v>
      </c>
      <c r="AD31" s="4">
        <f t="shared" si="7"/>
        <v>5.1652690741254741</v>
      </c>
      <c r="AE31" s="4">
        <v>5</v>
      </c>
      <c r="AF31" s="8">
        <f t="shared" si="8"/>
        <v>1.0330538148250947</v>
      </c>
      <c r="AG31" s="9">
        <f t="shared" si="9"/>
        <v>0</v>
      </c>
      <c r="AI31" s="9"/>
      <c r="AJ31" s="4">
        <v>1069912</v>
      </c>
      <c r="AK31" s="4">
        <f t="shared" si="10"/>
        <v>5.7225201341575369</v>
      </c>
      <c r="AL31" s="4">
        <v>6</v>
      </c>
      <c r="AM31" s="8">
        <f t="shared" si="11"/>
        <v>0.95375335569292286</v>
      </c>
      <c r="AN31" s="9">
        <f>AL31-$E31</f>
        <v>1</v>
      </c>
    </row>
    <row r="32" spans="2:40" x14ac:dyDescent="0.45">
      <c r="B32" s="4" t="s">
        <v>30</v>
      </c>
      <c r="C32" s="4">
        <v>553407</v>
      </c>
      <c r="D32" s="4">
        <f t="shared" si="0"/>
        <v>2.895441261326678</v>
      </c>
      <c r="E32" s="4">
        <v>3</v>
      </c>
      <c r="F32" s="8">
        <f t="shared" si="1"/>
        <v>0.96514708710889263</v>
      </c>
      <c r="I32" s="4" t="s">
        <v>30</v>
      </c>
      <c r="J32" s="4">
        <v>3</v>
      </c>
      <c r="K32" s="4">
        <v>4</v>
      </c>
      <c r="L32" s="9">
        <f t="shared" si="2"/>
        <v>-1</v>
      </c>
      <c r="N32" s="4" t="s">
        <v>30</v>
      </c>
      <c r="O32" s="4">
        <v>525474</v>
      </c>
      <c r="P32" s="4">
        <f t="shared" si="3"/>
        <v>2.8105447410406623</v>
      </c>
      <c r="Q32" s="4">
        <v>3</v>
      </c>
      <c r="R32" s="8">
        <f t="shared" si="4"/>
        <v>0.93684824701355407</v>
      </c>
      <c r="S32" s="9">
        <f t="shared" si="5"/>
        <v>0</v>
      </c>
      <c r="T32" s="9"/>
      <c r="U32" s="4" t="s">
        <v>30</v>
      </c>
      <c r="V32" s="4">
        <v>573441</v>
      </c>
      <c r="W32" s="4">
        <f>V32/V$50</f>
        <v>2.9778655285865678</v>
      </c>
      <c r="X32" s="4">
        <v>3</v>
      </c>
      <c r="Y32" s="8">
        <f t="shared" si="6"/>
        <v>0.99262184286218924</v>
      </c>
      <c r="Z32" s="9">
        <f>X32-$E32</f>
        <v>0</v>
      </c>
      <c r="AB32" s="4" t="s">
        <v>30</v>
      </c>
      <c r="AC32" s="4">
        <v>588667</v>
      </c>
      <c r="AD32" s="4">
        <f t="shared" si="7"/>
        <v>3.0339548173696422</v>
      </c>
      <c r="AE32" s="4">
        <v>3</v>
      </c>
      <c r="AF32" s="8">
        <f t="shared" si="8"/>
        <v>1.0113182724565475</v>
      </c>
      <c r="AG32" s="9">
        <f t="shared" si="9"/>
        <v>0</v>
      </c>
      <c r="AI32" s="9"/>
      <c r="AJ32" s="4">
        <v>613289</v>
      </c>
      <c r="AK32" s="4">
        <f t="shared" si="10"/>
        <v>3.2802311316793729</v>
      </c>
      <c r="AL32" s="4">
        <v>3</v>
      </c>
      <c r="AM32" s="8">
        <f t="shared" si="11"/>
        <v>1.0934103772264576</v>
      </c>
      <c r="AN32" s="9">
        <f>AL32-$E32</f>
        <v>0</v>
      </c>
    </row>
    <row r="33" spans="2:40" x14ac:dyDescent="0.45">
      <c r="B33" s="4" t="s">
        <v>31</v>
      </c>
      <c r="C33" s="4">
        <v>671126</v>
      </c>
      <c r="D33" s="4">
        <f t="shared" si="0"/>
        <v>3.5113504381930984</v>
      </c>
      <c r="E33" s="4">
        <v>4</v>
      </c>
      <c r="F33" s="8">
        <f t="shared" si="1"/>
        <v>0.87783760954827461</v>
      </c>
      <c r="I33" s="4" t="s">
        <v>31</v>
      </c>
      <c r="J33" s="4">
        <v>4</v>
      </c>
      <c r="K33" s="4">
        <v>5</v>
      </c>
      <c r="L33" s="9">
        <f t="shared" si="2"/>
        <v>-1</v>
      </c>
      <c r="N33" s="4" t="s">
        <v>31</v>
      </c>
      <c r="O33" s="4">
        <v>634514</v>
      </c>
      <c r="P33" s="4">
        <f t="shared" si="3"/>
        <v>3.3937549447102522</v>
      </c>
      <c r="Q33" s="4">
        <v>3</v>
      </c>
      <c r="R33" s="8">
        <f t="shared" si="4"/>
        <v>1.1312516482367507</v>
      </c>
      <c r="S33" s="9">
        <f t="shared" si="5"/>
        <v>-1</v>
      </c>
      <c r="T33" s="9"/>
      <c r="U33" s="4" t="s">
        <v>31</v>
      </c>
      <c r="V33" s="4">
        <v>694352</v>
      </c>
      <c r="W33" s="4">
        <f>V33/V$50</f>
        <v>3.6057534872901318</v>
      </c>
      <c r="X33" s="4">
        <v>4</v>
      </c>
      <c r="Y33" s="8">
        <f t="shared" si="6"/>
        <v>0.90143837182253295</v>
      </c>
      <c r="Z33" s="9">
        <f>X33-$E33</f>
        <v>0</v>
      </c>
      <c r="AB33" s="4" t="s">
        <v>31</v>
      </c>
      <c r="AC33" s="4">
        <v>717397</v>
      </c>
      <c r="AD33" s="4">
        <f t="shared" si="7"/>
        <v>3.697421605281983</v>
      </c>
      <c r="AE33" s="4">
        <v>4</v>
      </c>
      <c r="AF33" s="8">
        <f t="shared" si="8"/>
        <v>0.92435540132049576</v>
      </c>
      <c r="AG33" s="9">
        <f t="shared" si="9"/>
        <v>0</v>
      </c>
      <c r="AI33" s="9"/>
      <c r="AJ33" s="4">
        <v>761503</v>
      </c>
      <c r="AK33" s="4">
        <f t="shared" si="10"/>
        <v>4.072966982070831</v>
      </c>
      <c r="AL33" s="4">
        <v>4</v>
      </c>
      <c r="AM33" s="8">
        <f t="shared" si="11"/>
        <v>1.0182417455177077</v>
      </c>
      <c r="AN33" s="9">
        <f>AL33-$E33</f>
        <v>0</v>
      </c>
    </row>
    <row r="34" spans="2:40" x14ac:dyDescent="0.45">
      <c r="B34" s="4" t="s">
        <v>32</v>
      </c>
      <c r="C34" s="4">
        <v>1888432</v>
      </c>
      <c r="D34" s="4">
        <f t="shared" si="0"/>
        <v>9.8803302668915673</v>
      </c>
      <c r="E34" s="4">
        <v>10</v>
      </c>
      <c r="F34" s="8">
        <f t="shared" si="1"/>
        <v>0.98803302668915671</v>
      </c>
      <c r="I34" s="4" t="s">
        <v>32</v>
      </c>
      <c r="J34" s="4">
        <v>10</v>
      </c>
      <c r="K34" s="4">
        <v>10</v>
      </c>
      <c r="L34" s="9">
        <f t="shared" si="2"/>
        <v>0</v>
      </c>
      <c r="N34" s="4" t="s">
        <v>32</v>
      </c>
      <c r="O34" s="4">
        <v>1817459</v>
      </c>
      <c r="P34" s="4">
        <f t="shared" si="3"/>
        <v>9.7208422005789465</v>
      </c>
      <c r="Q34" s="4">
        <v>10</v>
      </c>
      <c r="R34" s="8">
        <f t="shared" si="4"/>
        <v>0.97208422005789463</v>
      </c>
      <c r="S34" s="9">
        <f t="shared" si="5"/>
        <v>0</v>
      </c>
      <c r="T34" s="9"/>
      <c r="U34" s="4" t="s">
        <v>32</v>
      </c>
      <c r="V34" s="4">
        <v>1921525</v>
      </c>
      <c r="W34" s="4">
        <f>V34/V$50</f>
        <v>9.9784338054260235</v>
      </c>
      <c r="X34" s="4">
        <v>10</v>
      </c>
      <c r="Y34" s="8">
        <f t="shared" si="6"/>
        <v>0.99784338054260235</v>
      </c>
      <c r="Z34" s="9">
        <f>X34-$E34</f>
        <v>0</v>
      </c>
      <c r="AB34" s="4" t="s">
        <v>32</v>
      </c>
      <c r="AC34" s="4">
        <v>1945276</v>
      </c>
      <c r="AD34" s="4">
        <f t="shared" si="7"/>
        <v>10.025837173331523</v>
      </c>
      <c r="AE34" s="4">
        <v>10</v>
      </c>
      <c r="AF34" s="8">
        <f t="shared" si="8"/>
        <v>1.0025837173331522</v>
      </c>
      <c r="AG34" s="9">
        <f t="shared" si="9"/>
        <v>0</v>
      </c>
      <c r="AI34" s="9"/>
      <c r="AJ34" s="4">
        <v>1950828</v>
      </c>
      <c r="AK34" s="4">
        <f t="shared" si="10"/>
        <v>10.434178239218065</v>
      </c>
      <c r="AL34" s="4">
        <v>10</v>
      </c>
      <c r="AM34" s="8">
        <f t="shared" si="11"/>
        <v>1.0434178239218066</v>
      </c>
      <c r="AN34" s="9">
        <f>AL34-$E34</f>
        <v>0</v>
      </c>
    </row>
    <row r="35" spans="2:40" x14ac:dyDescent="0.45">
      <c r="B35" s="4" t="s">
        <v>33</v>
      </c>
      <c r="C35" s="4">
        <v>2799702</v>
      </c>
      <c r="D35" s="4">
        <f t="shared" si="0"/>
        <v>14.648120985493177</v>
      </c>
      <c r="E35" s="4">
        <v>15</v>
      </c>
      <c r="F35" s="8">
        <f t="shared" si="1"/>
        <v>0.97654139903287851</v>
      </c>
      <c r="I35" s="4" t="s">
        <v>33</v>
      </c>
      <c r="J35" s="4">
        <v>15</v>
      </c>
      <c r="K35" s="4">
        <v>13</v>
      </c>
      <c r="L35" s="9">
        <f t="shared" si="2"/>
        <v>2</v>
      </c>
      <c r="N35" s="4" t="s">
        <v>33</v>
      </c>
      <c r="O35" s="4">
        <v>2698428</v>
      </c>
      <c r="P35" s="4">
        <f t="shared" si="3"/>
        <v>14.432783780885206</v>
      </c>
      <c r="Q35" s="4">
        <v>15</v>
      </c>
      <c r="R35" s="8">
        <f t="shared" si="4"/>
        <v>0.96218558539234711</v>
      </c>
      <c r="S35" s="9">
        <f t="shared" si="5"/>
        <v>0</v>
      </c>
      <c r="T35" s="9"/>
      <c r="U35" s="4" t="s">
        <v>33</v>
      </c>
      <c r="V35" s="4">
        <v>2843990</v>
      </c>
      <c r="W35" s="4">
        <f>V35/V$50</f>
        <v>14.768772697879839</v>
      </c>
      <c r="X35" s="4">
        <v>15</v>
      </c>
      <c r="Y35" s="8">
        <f t="shared" si="6"/>
        <v>0.98458484652532263</v>
      </c>
      <c r="Z35" s="9">
        <f>X35-$E35</f>
        <v>0</v>
      </c>
      <c r="AB35" s="4" t="s">
        <v>33</v>
      </c>
      <c r="AC35" s="4">
        <v>2860750</v>
      </c>
      <c r="AD35" s="4">
        <f t="shared" si="7"/>
        <v>14.744135893111391</v>
      </c>
      <c r="AE35" s="4">
        <v>15</v>
      </c>
      <c r="AF35" s="8">
        <f t="shared" si="8"/>
        <v>0.98294239287409269</v>
      </c>
      <c r="AG35" s="9">
        <f t="shared" si="9"/>
        <v>0</v>
      </c>
      <c r="AI35" s="9"/>
      <c r="AJ35" s="4">
        <v>2878915</v>
      </c>
      <c r="AK35" s="4">
        <f t="shared" si="10"/>
        <v>15.398134661568562</v>
      </c>
      <c r="AL35" s="4">
        <v>15</v>
      </c>
      <c r="AM35" s="8">
        <f t="shared" si="11"/>
        <v>1.0265423107712375</v>
      </c>
      <c r="AN35" s="9">
        <f>AL35-$E35</f>
        <v>0</v>
      </c>
    </row>
    <row r="36" spans="2:40" x14ac:dyDescent="0.45">
      <c r="B36" s="4" t="s">
        <v>34</v>
      </c>
      <c r="C36" s="4">
        <v>1342059</v>
      </c>
      <c r="D36" s="4">
        <f t="shared" si="0"/>
        <v>7.0216910948629492</v>
      </c>
      <c r="E36" s="4">
        <v>7</v>
      </c>
      <c r="F36" s="8">
        <f t="shared" si="1"/>
        <v>1.0030987278375643</v>
      </c>
      <c r="I36" s="4" t="s">
        <v>34</v>
      </c>
      <c r="J36" s="4">
        <v>7</v>
      </c>
      <c r="K36" s="4">
        <v>9</v>
      </c>
      <c r="L36" s="9">
        <f t="shared" si="2"/>
        <v>-2</v>
      </c>
      <c r="N36" s="4" t="s">
        <v>34</v>
      </c>
      <c r="O36" s="4">
        <v>1265276</v>
      </c>
      <c r="P36" s="4">
        <f t="shared" si="3"/>
        <v>6.7674419814585791</v>
      </c>
      <c r="Q36" s="4">
        <v>7</v>
      </c>
      <c r="R36" s="8">
        <f t="shared" si="4"/>
        <v>0.96677742592265414</v>
      </c>
      <c r="S36" s="9">
        <f t="shared" si="5"/>
        <v>0</v>
      </c>
      <c r="T36" s="9"/>
      <c r="U36" s="4" t="s">
        <v>34</v>
      </c>
      <c r="V36" s="4">
        <v>1404729</v>
      </c>
      <c r="W36" s="4">
        <f>V36/V$50</f>
        <v>7.2947244199592998</v>
      </c>
      <c r="X36" s="4">
        <v>7</v>
      </c>
      <c r="Y36" s="8">
        <f t="shared" si="6"/>
        <v>1.0421034885656142</v>
      </c>
      <c r="Z36" s="9">
        <f>X36-$E36</f>
        <v>0</v>
      </c>
      <c r="AB36" s="4" t="s">
        <v>34</v>
      </c>
      <c r="AC36" s="4">
        <v>1451338</v>
      </c>
      <c r="AD36" s="4">
        <f t="shared" si="7"/>
        <v>7.4801100057105661</v>
      </c>
      <c r="AE36" s="4">
        <v>8</v>
      </c>
      <c r="AF36" s="8">
        <f t="shared" si="8"/>
        <v>0.93501375071382076</v>
      </c>
      <c r="AG36" s="9">
        <f t="shared" si="9"/>
        <v>1</v>
      </c>
      <c r="AI36" s="9"/>
      <c r="AJ36" s="4">
        <v>1527964</v>
      </c>
      <c r="AK36" s="4">
        <f t="shared" si="10"/>
        <v>8.1724522710913483</v>
      </c>
      <c r="AL36" s="4">
        <v>8</v>
      </c>
      <c r="AM36" s="8">
        <f t="shared" si="11"/>
        <v>1.0215565338864185</v>
      </c>
      <c r="AN36" s="9">
        <f>AL36-$E36</f>
        <v>1</v>
      </c>
    </row>
    <row r="37" spans="2:40" x14ac:dyDescent="0.45">
      <c r="B37" s="4" t="s">
        <v>35</v>
      </c>
      <c r="C37" s="4">
        <v>719559</v>
      </c>
      <c r="D37" s="4">
        <f t="shared" si="0"/>
        <v>3.7647532802421422</v>
      </c>
      <c r="E37" s="4">
        <v>4</v>
      </c>
      <c r="F37" s="8">
        <f t="shared" si="1"/>
        <v>0.94118832006053554</v>
      </c>
      <c r="I37" s="4" t="s">
        <v>35</v>
      </c>
      <c r="J37" s="4">
        <v>4</v>
      </c>
      <c r="K37" s="4">
        <v>5</v>
      </c>
      <c r="L37" s="9">
        <f t="shared" si="2"/>
        <v>-1</v>
      </c>
      <c r="N37" s="4" t="s">
        <v>35</v>
      </c>
      <c r="O37" s="4">
        <v>677364</v>
      </c>
      <c r="P37" s="4">
        <f t="shared" si="3"/>
        <v>3.622942006588846</v>
      </c>
      <c r="Q37" s="4">
        <v>4</v>
      </c>
      <c r="R37" s="8">
        <f t="shared" si="4"/>
        <v>0.90573550164721151</v>
      </c>
      <c r="S37" s="9">
        <f t="shared" si="5"/>
        <v>0</v>
      </c>
      <c r="T37" s="9"/>
      <c r="U37" s="4" t="s">
        <v>35</v>
      </c>
      <c r="V37" s="4">
        <v>755733</v>
      </c>
      <c r="W37" s="4">
        <f>V37/V$50</f>
        <v>3.9245035662174708</v>
      </c>
      <c r="X37" s="4">
        <v>4</v>
      </c>
      <c r="Y37" s="8">
        <f t="shared" si="6"/>
        <v>0.98112589155436769</v>
      </c>
      <c r="Z37" s="9">
        <f>X37-$E37</f>
        <v>0</v>
      </c>
      <c r="AB37" s="4" t="s">
        <v>35</v>
      </c>
      <c r="AC37" s="4">
        <v>785491</v>
      </c>
      <c r="AD37" s="4">
        <f t="shared" si="7"/>
        <v>4.0483740441548406</v>
      </c>
      <c r="AE37" s="4">
        <v>4</v>
      </c>
      <c r="AF37" s="8">
        <f t="shared" si="8"/>
        <v>1.0120935110387101</v>
      </c>
      <c r="AG37" s="9">
        <f t="shared" si="9"/>
        <v>0</v>
      </c>
      <c r="AI37" s="9"/>
      <c r="AJ37" s="4">
        <v>824108</v>
      </c>
      <c r="AK37" s="4">
        <f t="shared" si="10"/>
        <v>4.4078154303534305</v>
      </c>
      <c r="AL37" s="4">
        <v>4</v>
      </c>
      <c r="AM37" s="8">
        <f t="shared" si="11"/>
        <v>1.1019538575883576</v>
      </c>
      <c r="AN37" s="9">
        <f>AL37-$E37</f>
        <v>0</v>
      </c>
    </row>
    <row r="38" spans="2:40" x14ac:dyDescent="0.45">
      <c r="B38" s="4" t="s">
        <v>36</v>
      </c>
      <c r="C38" s="4">
        <v>950244</v>
      </c>
      <c r="D38" s="4">
        <f t="shared" si="0"/>
        <v>4.9717038019542716</v>
      </c>
      <c r="E38" s="4">
        <v>5</v>
      </c>
      <c r="F38" s="8">
        <f t="shared" si="1"/>
        <v>0.99434076039085428</v>
      </c>
      <c r="I38" s="4" t="s">
        <v>36</v>
      </c>
      <c r="J38" s="4">
        <v>5</v>
      </c>
      <c r="K38" s="4">
        <v>6</v>
      </c>
      <c r="L38" s="9">
        <f t="shared" si="2"/>
        <v>-1</v>
      </c>
      <c r="N38" s="4" t="s">
        <v>36</v>
      </c>
      <c r="O38" s="4">
        <v>909463</v>
      </c>
      <c r="P38" s="4">
        <f t="shared" si="3"/>
        <v>4.8643442907185968</v>
      </c>
      <c r="Q38" s="4">
        <v>5</v>
      </c>
      <c r="R38" s="8">
        <f t="shared" si="4"/>
        <v>0.97286885814371937</v>
      </c>
      <c r="S38" s="9">
        <f t="shared" si="5"/>
        <v>0</v>
      </c>
      <c r="T38" s="9"/>
      <c r="U38" s="4" t="s">
        <v>36</v>
      </c>
      <c r="V38" s="4">
        <v>976263</v>
      </c>
      <c r="W38" s="4">
        <f>V38/V$50</f>
        <v>5.0697106320170837</v>
      </c>
      <c r="X38" s="4">
        <v>5</v>
      </c>
      <c r="Y38" s="8">
        <f t="shared" si="6"/>
        <v>1.0139421264034167</v>
      </c>
      <c r="Z38" s="9">
        <f>X38-$E38</f>
        <v>0</v>
      </c>
      <c r="AB38" s="4" t="s">
        <v>36</v>
      </c>
      <c r="AC38" s="4">
        <v>995842</v>
      </c>
      <c r="AD38" s="4">
        <f t="shared" si="7"/>
        <v>5.1325106269572087</v>
      </c>
      <c r="AE38" s="4">
        <v>5</v>
      </c>
      <c r="AF38" s="8">
        <f t="shared" si="8"/>
        <v>1.0265021253914417</v>
      </c>
      <c r="AG38" s="9">
        <f t="shared" si="9"/>
        <v>0</v>
      </c>
      <c r="AI38" s="9"/>
      <c r="AJ38" s="4">
        <v>1022890</v>
      </c>
      <c r="AK38" s="4">
        <f t="shared" si="10"/>
        <v>5.4710187567093396</v>
      </c>
      <c r="AL38" s="4">
        <v>5</v>
      </c>
      <c r="AM38" s="8">
        <f t="shared" si="11"/>
        <v>1.0942037513418679</v>
      </c>
      <c r="AN38" s="9">
        <f>AL38-$E38</f>
        <v>0</v>
      </c>
    </row>
    <row r="39" spans="2:40" x14ac:dyDescent="0.45">
      <c r="B39" s="4" t="s">
        <v>37</v>
      </c>
      <c r="C39" s="4">
        <v>1334841</v>
      </c>
      <c r="D39" s="4">
        <f t="shared" si="0"/>
        <v>6.9839263122992019</v>
      </c>
      <c r="E39" s="4">
        <v>7</v>
      </c>
      <c r="F39" s="8">
        <f t="shared" si="1"/>
        <v>0.99770375889988594</v>
      </c>
      <c r="I39" s="4" t="s">
        <v>37</v>
      </c>
      <c r="J39" s="4">
        <v>7</v>
      </c>
      <c r="K39" s="4">
        <v>9</v>
      </c>
      <c r="L39" s="9">
        <f t="shared" si="2"/>
        <v>-2</v>
      </c>
      <c r="N39" s="4" t="s">
        <v>37</v>
      </c>
      <c r="O39" s="4">
        <v>1261294</v>
      </c>
      <c r="P39" s="4">
        <f t="shared" si="3"/>
        <v>6.7461438979019732</v>
      </c>
      <c r="Q39" s="4">
        <v>7</v>
      </c>
      <c r="R39" s="8">
        <f t="shared" si="4"/>
        <v>0.9637348425574247</v>
      </c>
      <c r="S39" s="9">
        <f t="shared" si="5"/>
        <v>0</v>
      </c>
      <c r="T39" s="9"/>
      <c r="U39" s="4" t="s">
        <v>37</v>
      </c>
      <c r="V39" s="4">
        <v>1385262</v>
      </c>
      <c r="W39" s="4">
        <f>V39/V$50</f>
        <v>7.1936327501188195</v>
      </c>
      <c r="X39" s="4">
        <v>7</v>
      </c>
      <c r="Y39" s="8">
        <f t="shared" si="6"/>
        <v>1.0276618214455457</v>
      </c>
      <c r="Z39" s="9">
        <f>X39-$E39</f>
        <v>0</v>
      </c>
      <c r="AB39" s="4" t="s">
        <v>37</v>
      </c>
      <c r="AC39" s="4">
        <v>1431493</v>
      </c>
      <c r="AD39" s="4">
        <f t="shared" si="7"/>
        <v>7.3778300522722029</v>
      </c>
      <c r="AE39" s="4">
        <v>7</v>
      </c>
      <c r="AF39" s="8">
        <f t="shared" si="8"/>
        <v>1.0539757217531718</v>
      </c>
      <c r="AG39" s="9">
        <f t="shared" si="9"/>
        <v>0</v>
      </c>
      <c r="AI39" s="9"/>
      <c r="AJ39" s="4">
        <v>1493092</v>
      </c>
      <c r="AK39" s="4">
        <f t="shared" si="10"/>
        <v>7.9859362565795546</v>
      </c>
      <c r="AL39" s="4">
        <v>8</v>
      </c>
      <c r="AM39" s="8">
        <f t="shared" si="11"/>
        <v>0.99824203207244433</v>
      </c>
      <c r="AN39" s="9">
        <f>AL39-$E39</f>
        <v>1</v>
      </c>
    </row>
    <row r="40" spans="2:40" x14ac:dyDescent="0.45">
      <c r="B40" s="4" t="s">
        <v>38</v>
      </c>
      <c r="C40" s="4">
        <v>691527</v>
      </c>
      <c r="D40" s="4">
        <f t="shared" si="0"/>
        <v>3.6180890540261572</v>
      </c>
      <c r="E40" s="4">
        <v>4</v>
      </c>
      <c r="F40" s="8">
        <f t="shared" si="1"/>
        <v>0.9045222635065393</v>
      </c>
      <c r="I40" s="4" t="s">
        <v>38</v>
      </c>
      <c r="J40" s="4">
        <v>4</v>
      </c>
      <c r="K40" s="4">
        <v>5</v>
      </c>
      <c r="L40" s="9">
        <f t="shared" si="2"/>
        <v>-1</v>
      </c>
      <c r="N40" s="4" t="s">
        <v>38</v>
      </c>
      <c r="O40" s="4">
        <v>646774</v>
      </c>
      <c r="P40" s="4">
        <f t="shared" si="3"/>
        <v>3.4593286524962861</v>
      </c>
      <c r="Q40" s="4">
        <v>4</v>
      </c>
      <c r="R40" s="8">
        <f t="shared" si="4"/>
        <v>0.86483216312407152</v>
      </c>
      <c r="S40" s="9">
        <f t="shared" si="5"/>
        <v>0</v>
      </c>
      <c r="T40" s="9"/>
      <c r="U40" s="4" t="s">
        <v>38</v>
      </c>
      <c r="V40" s="4">
        <v>728276</v>
      </c>
      <c r="W40" s="4">
        <f>V40/V$50</f>
        <v>3.7819200156544635</v>
      </c>
      <c r="X40" s="4">
        <v>4</v>
      </c>
      <c r="Y40" s="8">
        <f t="shared" si="6"/>
        <v>0.94548000391361586</v>
      </c>
      <c r="Z40" s="9">
        <f>X40-$E40</f>
        <v>0</v>
      </c>
      <c r="AB40" s="4" t="s">
        <v>38</v>
      </c>
      <c r="AC40" s="4">
        <v>764456</v>
      </c>
      <c r="AD40" s="4">
        <f t="shared" si="7"/>
        <v>3.9399609012686749</v>
      </c>
      <c r="AE40" s="4">
        <v>4</v>
      </c>
      <c r="AF40" s="8">
        <f t="shared" si="8"/>
        <v>0.98499022531716873</v>
      </c>
      <c r="AG40" s="9">
        <f t="shared" si="9"/>
        <v>0</v>
      </c>
      <c r="AI40" s="9"/>
      <c r="AJ40" s="4">
        <v>813949</v>
      </c>
      <c r="AK40" s="4">
        <f t="shared" si="10"/>
        <v>4.3534791091953284</v>
      </c>
      <c r="AL40" s="4">
        <v>4</v>
      </c>
      <c r="AM40" s="8">
        <f t="shared" si="11"/>
        <v>1.0883697772988321</v>
      </c>
      <c r="AN40" s="9">
        <f>AL40-$E40</f>
        <v>0</v>
      </c>
    </row>
    <row r="41" spans="2:40" x14ac:dyDescent="0.45">
      <c r="B41" s="4" t="s">
        <v>39</v>
      </c>
      <c r="C41" s="4">
        <v>5135214</v>
      </c>
      <c r="D41" s="4">
        <f t="shared" si="0"/>
        <v>26.867586606859717</v>
      </c>
      <c r="E41" s="4">
        <v>27</v>
      </c>
      <c r="F41" s="8">
        <f t="shared" si="1"/>
        <v>0.99509580025406363</v>
      </c>
      <c r="I41" s="4" t="s">
        <v>39</v>
      </c>
      <c r="J41" s="4">
        <v>27</v>
      </c>
      <c r="K41" s="4">
        <v>20</v>
      </c>
      <c r="L41" s="9">
        <f t="shared" si="2"/>
        <v>7</v>
      </c>
      <c r="N41" s="4" t="s">
        <v>39</v>
      </c>
      <c r="O41" s="4">
        <v>5089762</v>
      </c>
      <c r="P41" s="4">
        <f t="shared" si="3"/>
        <v>27.223047804931557</v>
      </c>
      <c r="Q41" s="4">
        <v>27</v>
      </c>
      <c r="R41" s="8">
        <f t="shared" si="4"/>
        <v>1.0082610298122798</v>
      </c>
      <c r="S41" s="9">
        <f t="shared" si="5"/>
        <v>0</v>
      </c>
      <c r="T41" s="9"/>
      <c r="U41" s="4" t="s">
        <v>39</v>
      </c>
      <c r="V41" s="4">
        <v>5101556</v>
      </c>
      <c r="W41" s="4">
        <f>V41/V$50</f>
        <v>26.492259455731237</v>
      </c>
      <c r="X41" s="4">
        <v>27</v>
      </c>
      <c r="Y41" s="8">
        <f t="shared" si="6"/>
        <v>0.98119479465671244</v>
      </c>
      <c r="Z41" s="9">
        <f>X41-$E41</f>
        <v>0</v>
      </c>
      <c r="AB41" s="4" t="s">
        <v>39</v>
      </c>
      <c r="AC41" s="4">
        <v>5071968</v>
      </c>
      <c r="AD41" s="4">
        <f t="shared" si="7"/>
        <v>26.14062236739051</v>
      </c>
      <c r="AE41" s="4">
        <v>26</v>
      </c>
      <c r="AF41" s="8">
        <f t="shared" si="8"/>
        <v>1.0054085525919427</v>
      </c>
      <c r="AG41" s="9">
        <f t="shared" si="9"/>
        <v>-1</v>
      </c>
      <c r="AI41" s="9"/>
      <c r="AJ41" s="4">
        <v>5015699</v>
      </c>
      <c r="AK41" s="4">
        <f t="shared" si="10"/>
        <v>26.82691521767568</v>
      </c>
      <c r="AL41" s="4">
        <v>27</v>
      </c>
      <c r="AM41" s="8">
        <f t="shared" si="11"/>
        <v>0.99358945250650665</v>
      </c>
      <c r="AN41" s="9">
        <f>AL41-$E41</f>
        <v>0</v>
      </c>
    </row>
    <row r="42" spans="2:40" x14ac:dyDescent="0.45">
      <c r="B42" s="4" t="s">
        <v>40</v>
      </c>
      <c r="C42" s="4">
        <v>811442</v>
      </c>
      <c r="D42" s="4">
        <f t="shared" si="0"/>
        <v>4.2454877657374093</v>
      </c>
      <c r="E42" s="4">
        <v>4</v>
      </c>
      <c r="F42" s="8">
        <f t="shared" si="1"/>
        <v>1.0613719414343523</v>
      </c>
      <c r="I42" s="4" t="s">
        <v>40</v>
      </c>
      <c r="J42" s="4">
        <v>4</v>
      </c>
      <c r="K42" s="4">
        <v>5</v>
      </c>
      <c r="L42" s="9">
        <f t="shared" si="2"/>
        <v>-1</v>
      </c>
      <c r="N42" s="4" t="s">
        <v>40</v>
      </c>
      <c r="O42" s="4">
        <v>781872</v>
      </c>
      <c r="P42" s="4">
        <f t="shared" si="3"/>
        <v>4.1819124024536798</v>
      </c>
      <c r="Q42" s="4">
        <v>4</v>
      </c>
      <c r="R42" s="8">
        <f t="shared" si="4"/>
        <v>1.0454781006134199</v>
      </c>
      <c r="S42" s="9">
        <f t="shared" si="5"/>
        <v>0</v>
      </c>
      <c r="T42" s="9"/>
      <c r="U42" s="4" t="s">
        <v>40</v>
      </c>
      <c r="V42" s="4">
        <v>832832</v>
      </c>
      <c r="W42" s="4">
        <f>V42/V$50</f>
        <v>4.3248768467964593</v>
      </c>
      <c r="X42" s="4">
        <v>4</v>
      </c>
      <c r="Y42" s="8">
        <f t="shared" si="6"/>
        <v>1.0812192116991148</v>
      </c>
      <c r="Z42" s="9">
        <f>X42-$E42</f>
        <v>0</v>
      </c>
      <c r="AB42" s="4" t="s">
        <v>40</v>
      </c>
      <c r="AC42" s="4">
        <v>849788</v>
      </c>
      <c r="AD42" s="4">
        <f t="shared" si="7"/>
        <v>4.3797569701425649</v>
      </c>
      <c r="AE42" s="4">
        <v>5</v>
      </c>
      <c r="AF42" s="8">
        <f t="shared" si="8"/>
        <v>0.87595139402851296</v>
      </c>
      <c r="AG42" s="9">
        <f t="shared" si="9"/>
        <v>1</v>
      </c>
      <c r="AI42" s="9"/>
      <c r="AJ42" s="4">
        <v>876654</v>
      </c>
      <c r="AK42" s="4">
        <f t="shared" si="10"/>
        <v>4.6888624164321371</v>
      </c>
      <c r="AL42" s="4">
        <v>5</v>
      </c>
      <c r="AM42" s="8">
        <f t="shared" si="11"/>
        <v>0.93777248328642737</v>
      </c>
      <c r="AN42" s="9">
        <f>AL42-$E42</f>
        <v>1</v>
      </c>
    </row>
    <row r="43" spans="2:40" x14ac:dyDescent="0.45">
      <c r="B43" s="4" t="s">
        <v>41</v>
      </c>
      <c r="C43" s="4">
        <v>1312317</v>
      </c>
      <c r="D43" s="4">
        <f t="shared" si="0"/>
        <v>6.8660800997104161</v>
      </c>
      <c r="E43" s="4">
        <v>7</v>
      </c>
      <c r="F43" s="8">
        <f t="shared" si="1"/>
        <v>0.98086858567291657</v>
      </c>
      <c r="I43" s="4" t="s">
        <v>41</v>
      </c>
      <c r="J43" s="4">
        <v>7</v>
      </c>
      <c r="K43" s="4">
        <v>9</v>
      </c>
      <c r="L43" s="9">
        <f t="shared" si="2"/>
        <v>-2</v>
      </c>
      <c r="N43" s="4" t="s">
        <v>41</v>
      </c>
      <c r="O43" s="4">
        <v>1237327</v>
      </c>
      <c r="P43" s="4">
        <f t="shared" si="3"/>
        <v>6.6179542523466814</v>
      </c>
      <c r="Q43" s="4">
        <v>7</v>
      </c>
      <c r="R43" s="8">
        <f t="shared" si="4"/>
        <v>0.9454220360495259</v>
      </c>
      <c r="S43" s="9">
        <f t="shared" si="5"/>
        <v>0</v>
      </c>
      <c r="T43" s="9"/>
      <c r="U43" s="4" t="s">
        <v>41</v>
      </c>
      <c r="V43" s="4">
        <v>1377187</v>
      </c>
      <c r="W43" s="4">
        <f>V43/V$50</f>
        <v>7.1516994664098821</v>
      </c>
      <c r="X43" s="4">
        <v>7</v>
      </c>
      <c r="Y43" s="8">
        <f t="shared" si="6"/>
        <v>1.0216713523442689</v>
      </c>
      <c r="Z43" s="9">
        <f>X43-$E43</f>
        <v>0</v>
      </c>
      <c r="AB43" s="4" t="s">
        <v>41</v>
      </c>
      <c r="AC43" s="4">
        <v>1426779</v>
      </c>
      <c r="AD43" s="4">
        <f t="shared" si="7"/>
        <v>7.353534375753763</v>
      </c>
      <c r="AE43" s="4">
        <v>7</v>
      </c>
      <c r="AF43" s="8">
        <f t="shared" si="8"/>
        <v>1.0505049108219662</v>
      </c>
      <c r="AG43" s="9">
        <f t="shared" si="9"/>
        <v>0</v>
      </c>
      <c r="AI43" s="9"/>
      <c r="AJ43" s="4">
        <v>1516523</v>
      </c>
      <c r="AK43" s="4">
        <f t="shared" si="10"/>
        <v>8.1112590581402859</v>
      </c>
      <c r="AL43" s="4">
        <v>8</v>
      </c>
      <c r="AM43" s="8">
        <f t="shared" si="11"/>
        <v>1.0139073822675357</v>
      </c>
      <c r="AN43" s="9">
        <f>AL43-$E43</f>
        <v>1</v>
      </c>
    </row>
    <row r="44" spans="2:40" x14ac:dyDescent="0.45">
      <c r="B44" s="4" t="s">
        <v>42</v>
      </c>
      <c r="C44" s="4">
        <v>1738301</v>
      </c>
      <c r="D44" s="4">
        <f t="shared" si="0"/>
        <v>9.0948405784629145</v>
      </c>
      <c r="E44" s="4">
        <v>9</v>
      </c>
      <c r="F44" s="8">
        <f t="shared" si="1"/>
        <v>1.010537842051435</v>
      </c>
      <c r="I44" s="4" t="s">
        <v>42</v>
      </c>
      <c r="J44" s="4">
        <v>9</v>
      </c>
      <c r="K44" s="4">
        <v>9</v>
      </c>
      <c r="L44" s="9">
        <f t="shared" si="2"/>
        <v>0</v>
      </c>
      <c r="N44" s="4" t="s">
        <v>42</v>
      </c>
      <c r="O44" s="4">
        <v>1685070</v>
      </c>
      <c r="P44" s="4">
        <f t="shared" si="3"/>
        <v>9.0127477796910771</v>
      </c>
      <c r="Q44" s="4">
        <v>9</v>
      </c>
      <c r="R44" s="8">
        <f t="shared" si="4"/>
        <v>1.0014164199656752</v>
      </c>
      <c r="S44" s="9">
        <f t="shared" si="5"/>
        <v>0</v>
      </c>
      <c r="T44" s="9"/>
      <c r="U44" s="4" t="s">
        <v>42</v>
      </c>
      <c r="V44" s="4">
        <v>1786170</v>
      </c>
      <c r="W44" s="4">
        <f>V44/V$50</f>
        <v>9.2755384968906469</v>
      </c>
      <c r="X44" s="4">
        <v>9</v>
      </c>
      <c r="Y44" s="8">
        <f t="shared" si="6"/>
        <v>1.0306153885434053</v>
      </c>
      <c r="Z44" s="9">
        <f>X44-$E44</f>
        <v>0</v>
      </c>
      <c r="AB44" s="4" t="s">
        <v>42</v>
      </c>
      <c r="AC44" s="4">
        <v>1817426</v>
      </c>
      <c r="AD44" s="4">
        <f t="shared" si="7"/>
        <v>9.3669058532461289</v>
      </c>
      <c r="AE44" s="4">
        <v>9</v>
      </c>
      <c r="AF44" s="8">
        <f t="shared" si="8"/>
        <v>1.0407673170273477</v>
      </c>
      <c r="AG44" s="9">
        <f t="shared" si="9"/>
        <v>0</v>
      </c>
      <c r="AI44" s="9"/>
      <c r="AJ44" s="4">
        <v>1859344</v>
      </c>
      <c r="AK44" s="4">
        <f t="shared" si="10"/>
        <v>9.9448678735494234</v>
      </c>
      <c r="AL44" s="4">
        <v>10</v>
      </c>
      <c r="AM44" s="8">
        <f t="shared" si="11"/>
        <v>0.99448678735494234</v>
      </c>
      <c r="AN44" s="9">
        <f>AL44-$E44</f>
        <v>1</v>
      </c>
    </row>
    <row r="45" spans="2:40" x14ac:dyDescent="0.45">
      <c r="B45" s="4" t="s">
        <v>43</v>
      </c>
      <c r="C45" s="4">
        <v>1123852</v>
      </c>
      <c r="D45" s="4">
        <f t="shared" si="0"/>
        <v>5.8800258262445357</v>
      </c>
      <c r="E45" s="4">
        <v>6</v>
      </c>
      <c r="F45" s="8">
        <f t="shared" si="1"/>
        <v>0.98000430437408925</v>
      </c>
      <c r="I45" s="4" t="s">
        <v>43</v>
      </c>
      <c r="J45" s="4">
        <v>6</v>
      </c>
      <c r="K45" s="4">
        <v>6</v>
      </c>
      <c r="L45" s="9">
        <f t="shared" si="2"/>
        <v>0</v>
      </c>
      <c r="N45" s="4" t="s">
        <v>43</v>
      </c>
      <c r="O45" s="4">
        <v>1076128</v>
      </c>
      <c r="P45" s="4">
        <f t="shared" si="3"/>
        <v>5.7557669667511737</v>
      </c>
      <c r="Q45" s="4">
        <v>6</v>
      </c>
      <c r="R45" s="8">
        <f t="shared" si="4"/>
        <v>0.95929449445852899</v>
      </c>
      <c r="S45" s="9">
        <f t="shared" si="5"/>
        <v>0</v>
      </c>
      <c r="T45" s="9"/>
      <c r="U45" s="4" t="s">
        <v>43</v>
      </c>
      <c r="V45" s="4">
        <v>1166338</v>
      </c>
      <c r="W45" s="4">
        <f>V45/V$50</f>
        <v>6.0567656042741973</v>
      </c>
      <c r="X45" s="4">
        <v>6</v>
      </c>
      <c r="Y45" s="8">
        <f t="shared" si="6"/>
        <v>1.0094609340456995</v>
      </c>
      <c r="Z45" s="9">
        <f>X45-$E45</f>
        <v>0</v>
      </c>
      <c r="AB45" s="4" t="s">
        <v>43</v>
      </c>
      <c r="AC45" s="4">
        <v>1196529</v>
      </c>
      <c r="AD45" s="4">
        <f t="shared" si="7"/>
        <v>6.1668395267145613</v>
      </c>
      <c r="AE45" s="4">
        <v>6</v>
      </c>
      <c r="AF45" s="8">
        <f t="shared" si="8"/>
        <v>1.0278065877857603</v>
      </c>
      <c r="AG45" s="9">
        <f t="shared" si="9"/>
        <v>0</v>
      </c>
      <c r="AI45" s="9"/>
      <c r="AJ45" s="4">
        <v>1221140</v>
      </c>
      <c r="AK45" s="4">
        <f t="shared" si="10"/>
        <v>6.5313766334288559</v>
      </c>
      <c r="AL45" s="4">
        <v>7</v>
      </c>
      <c r="AM45" s="8">
        <f t="shared" si="11"/>
        <v>0.93305380477555089</v>
      </c>
      <c r="AN45" s="9">
        <f>AL45-$E45</f>
        <v>1</v>
      </c>
    </row>
    <row r="46" spans="2:40" x14ac:dyDescent="0.45">
      <c r="B46" s="4" t="s">
        <v>44</v>
      </c>
      <c r="C46" s="4">
        <v>1069576</v>
      </c>
      <c r="D46" s="4">
        <f t="shared" si="0"/>
        <v>5.596052240981308</v>
      </c>
      <c r="E46" s="4">
        <v>6</v>
      </c>
      <c r="F46" s="8">
        <f t="shared" si="1"/>
        <v>0.93267537349688467</v>
      </c>
      <c r="I46" s="4" t="s">
        <v>44</v>
      </c>
      <c r="J46" s="4">
        <v>6</v>
      </c>
      <c r="K46" s="4">
        <v>5</v>
      </c>
      <c r="L46" s="9">
        <f t="shared" si="2"/>
        <v>1</v>
      </c>
      <c r="N46" s="4" t="s">
        <v>44</v>
      </c>
      <c r="O46" s="4">
        <v>1019330</v>
      </c>
      <c r="P46" s="4">
        <f t="shared" si="3"/>
        <v>5.4519777779394953</v>
      </c>
      <c r="Q46" s="4">
        <v>5</v>
      </c>
      <c r="R46" s="8">
        <f t="shared" si="4"/>
        <v>1.090395555587899</v>
      </c>
      <c r="S46" s="9">
        <f t="shared" si="5"/>
        <v>-1</v>
      </c>
      <c r="T46" s="9"/>
      <c r="U46" s="4" t="s">
        <v>44</v>
      </c>
      <c r="V46" s="4">
        <v>1104069</v>
      </c>
      <c r="W46" s="4">
        <f>V46/V$50</f>
        <v>5.7334041623829535</v>
      </c>
      <c r="X46" s="4">
        <v>6</v>
      </c>
      <c r="Y46" s="8">
        <f t="shared" si="6"/>
        <v>0.95556736039715895</v>
      </c>
      <c r="Z46" s="9">
        <f>X46-$E46</f>
        <v>0</v>
      </c>
      <c r="AB46" s="4" t="s">
        <v>44</v>
      </c>
      <c r="AC46" s="4">
        <v>1135233</v>
      </c>
      <c r="AD46" s="4">
        <f t="shared" si="7"/>
        <v>5.8509235768048677</v>
      </c>
      <c r="AE46" s="4">
        <v>6</v>
      </c>
      <c r="AF46" s="8">
        <f t="shared" si="8"/>
        <v>0.97515392946747792</v>
      </c>
      <c r="AG46" s="9">
        <f t="shared" si="9"/>
        <v>0</v>
      </c>
      <c r="AI46" s="9"/>
      <c r="AJ46" s="4">
        <v>1170007</v>
      </c>
      <c r="AK46" s="4">
        <f t="shared" si="10"/>
        <v>6.2578872043731231</v>
      </c>
      <c r="AL46" s="4">
        <v>6</v>
      </c>
      <c r="AM46" s="8">
        <f t="shared" si="11"/>
        <v>1.0429812007288539</v>
      </c>
      <c r="AN46" s="9">
        <f>AL46-$E46</f>
        <v>0</v>
      </c>
    </row>
    <row r="47" spans="2:40" x14ac:dyDescent="0.45">
      <c r="B47" s="4" t="s">
        <v>45</v>
      </c>
      <c r="C47" s="4">
        <v>1588256</v>
      </c>
      <c r="D47" s="4">
        <f t="shared" si="0"/>
        <v>8.3098008444953972</v>
      </c>
      <c r="E47" s="4">
        <v>8</v>
      </c>
      <c r="F47" s="8">
        <f t="shared" si="1"/>
        <v>1.0387251055619247</v>
      </c>
      <c r="I47" s="4" t="s">
        <v>45</v>
      </c>
      <c r="J47" s="4">
        <v>8</v>
      </c>
      <c r="K47" s="4">
        <v>9</v>
      </c>
      <c r="L47" s="9">
        <f t="shared" si="2"/>
        <v>-1</v>
      </c>
      <c r="N47" s="4" t="s">
        <v>45</v>
      </c>
      <c r="O47" s="4">
        <v>1517178</v>
      </c>
      <c r="P47" s="4">
        <f t="shared" si="3"/>
        <v>8.1147623842903549</v>
      </c>
      <c r="Q47" s="4">
        <v>8</v>
      </c>
      <c r="R47" s="8">
        <f t="shared" si="4"/>
        <v>1.0143452980362944</v>
      </c>
      <c r="S47" s="9">
        <f t="shared" si="5"/>
        <v>0</v>
      </c>
      <c r="T47" s="9"/>
      <c r="U47" s="4" t="s">
        <v>45</v>
      </c>
      <c r="V47" s="4">
        <v>1648177</v>
      </c>
      <c r="W47" s="4">
        <f>V47/V$50</f>
        <v>8.5589441168476323</v>
      </c>
      <c r="X47" s="4">
        <v>9</v>
      </c>
      <c r="Y47" s="8">
        <f t="shared" si="6"/>
        <v>0.950993790760848</v>
      </c>
      <c r="Z47" s="9">
        <f>X47-$E47</f>
        <v>1</v>
      </c>
      <c r="AB47" s="4" t="s">
        <v>45</v>
      </c>
      <c r="AC47" s="4">
        <v>1706242</v>
      </c>
      <c r="AD47" s="4">
        <f t="shared" si="7"/>
        <v>8.7938701090742519</v>
      </c>
      <c r="AE47" s="4">
        <v>9</v>
      </c>
      <c r="AF47" s="8">
        <f t="shared" si="8"/>
        <v>0.97709667878602802</v>
      </c>
      <c r="AG47" s="9">
        <f t="shared" si="9"/>
        <v>0</v>
      </c>
      <c r="AI47" s="9"/>
      <c r="AJ47" s="4">
        <v>1786194</v>
      </c>
      <c r="AK47" s="4">
        <f t="shared" si="10"/>
        <v>9.5536185485454759</v>
      </c>
      <c r="AL47" s="4">
        <v>9</v>
      </c>
      <c r="AM47" s="8">
        <f t="shared" si="11"/>
        <v>1.0615131720606084</v>
      </c>
      <c r="AN47" s="9">
        <f>AL47-$E47</f>
        <v>1</v>
      </c>
    </row>
    <row r="48" spans="2:40" x14ac:dyDescent="0.45">
      <c r="B48" s="4" t="s">
        <v>46</v>
      </c>
      <c r="C48" s="4">
        <v>1467480</v>
      </c>
      <c r="D48" s="4">
        <f t="shared" si="0"/>
        <v>7.6778973561441637</v>
      </c>
      <c r="E48" s="4">
        <v>8</v>
      </c>
      <c r="F48" s="8">
        <f t="shared" si="1"/>
        <v>0.95973716951802046</v>
      </c>
      <c r="I48" s="4" t="s">
        <v>46</v>
      </c>
      <c r="J48" s="4">
        <v>8</v>
      </c>
      <c r="K48" s="4">
        <v>5</v>
      </c>
      <c r="L48" s="9">
        <f t="shared" si="2"/>
        <v>3</v>
      </c>
      <c r="N48" s="4" t="s">
        <v>46</v>
      </c>
      <c r="O48" s="4">
        <v>1465247</v>
      </c>
      <c r="P48" s="4">
        <f t="shared" si="3"/>
        <v>7.8370047807800338</v>
      </c>
      <c r="Q48" s="4">
        <v>8</v>
      </c>
      <c r="R48" s="8">
        <f t="shared" si="4"/>
        <v>0.97962559759750423</v>
      </c>
      <c r="S48" s="9">
        <f t="shared" si="5"/>
        <v>0</v>
      </c>
      <c r="T48" s="9"/>
      <c r="U48" s="4" t="s">
        <v>46</v>
      </c>
      <c r="V48" s="4">
        <v>1433566</v>
      </c>
      <c r="W48" s="4">
        <f>V48/V$50</f>
        <v>7.4444742778310786</v>
      </c>
      <c r="X48" s="4">
        <v>7</v>
      </c>
      <c r="Y48" s="8">
        <f t="shared" si="6"/>
        <v>1.0634963254044398</v>
      </c>
      <c r="Z48" s="9">
        <f>X48-$E48</f>
        <v>-1</v>
      </c>
      <c r="AB48" s="4" t="s">
        <v>46</v>
      </c>
      <c r="AC48" s="4">
        <v>1392818</v>
      </c>
      <c r="AD48" s="4">
        <f t="shared" si="7"/>
        <v>7.1785013952186043</v>
      </c>
      <c r="AE48" s="4">
        <v>7</v>
      </c>
      <c r="AF48" s="8">
        <f t="shared" si="8"/>
        <v>1.0255001993169435</v>
      </c>
      <c r="AG48" s="9">
        <f t="shared" si="9"/>
        <v>0</v>
      </c>
      <c r="AI48" s="9"/>
      <c r="AJ48" s="4">
        <v>1318220</v>
      </c>
      <c r="AK48" s="4">
        <f t="shared" si="10"/>
        <v>7.0506177061750384</v>
      </c>
      <c r="AL48" s="4">
        <v>7</v>
      </c>
      <c r="AM48" s="8">
        <f t="shared" si="11"/>
        <v>1.0072311008821484</v>
      </c>
      <c r="AN48" s="9">
        <f>AL48-$E48</f>
        <v>-1</v>
      </c>
    </row>
    <row r="49" spans="1:40" x14ac:dyDescent="0.45">
      <c r="B49" s="4" t="s">
        <v>52</v>
      </c>
      <c r="C49" s="4">
        <f>SUM(C2:C48)</f>
        <v>126146099</v>
      </c>
      <c r="D49" s="4">
        <f>C49/$D$51</f>
        <v>660</v>
      </c>
      <c r="E49" s="4">
        <f>SUM(E2:E48)</f>
        <v>660</v>
      </c>
      <c r="I49" s="4" t="s">
        <v>52</v>
      </c>
      <c r="J49" s="4">
        <v>660</v>
      </c>
      <c r="K49" s="4">
        <f>SUM(K2:K48)</f>
        <v>511</v>
      </c>
      <c r="L49" s="4">
        <f>SUM(L2:L48)</f>
        <v>149</v>
      </c>
      <c r="O49" s="4">
        <f>SUM(O2:O48)</f>
        <v>123397018</v>
      </c>
      <c r="Q49" s="4">
        <f>SUM(Q2:Q48)</f>
        <v>660</v>
      </c>
      <c r="S49" s="9">
        <f t="shared" si="5"/>
        <v>0</v>
      </c>
      <c r="T49" s="9"/>
      <c r="V49" s="4">
        <f>SUM(V2:V48)</f>
        <v>127094745</v>
      </c>
      <c r="X49" s="4">
        <f>SUM(X2:X48)</f>
        <v>660</v>
      </c>
      <c r="Z49" s="9">
        <f>X49-$E49</f>
        <v>0</v>
      </c>
      <c r="AC49" s="4">
        <f>SUM(AC2:AC48)</f>
        <v>128057352</v>
      </c>
      <c r="AE49" s="4">
        <f>SUM(AE2:AE48)</f>
        <v>660</v>
      </c>
      <c r="AG49" s="9">
        <f t="shared" si="9"/>
        <v>0</v>
      </c>
      <c r="AI49" s="9"/>
      <c r="AJ49" s="4">
        <f>SUM(AJ2:AJ48)</f>
        <v>126925843</v>
      </c>
      <c r="AL49" s="4">
        <f>SUM(AL2:AL48)</f>
        <v>660</v>
      </c>
      <c r="AN49" s="9">
        <f>AL49-$E49</f>
        <v>0</v>
      </c>
    </row>
    <row r="50" spans="1:40" x14ac:dyDescent="0.45">
      <c r="O50" s="4">
        <f>O49/660</f>
        <v>186965.1787878788</v>
      </c>
      <c r="S50" s="9">
        <f t="shared" si="5"/>
        <v>0</v>
      </c>
      <c r="T50" s="9"/>
      <c r="V50" s="10">
        <f>V49/660</f>
        <v>192567.79545454544</v>
      </c>
      <c r="Z50" s="9">
        <f>X50-$E50</f>
        <v>0</v>
      </c>
      <c r="AC50" s="4">
        <f>AC49/660</f>
        <v>194026.29090909092</v>
      </c>
      <c r="AG50" s="9">
        <f t="shared" si="9"/>
        <v>0</v>
      </c>
      <c r="AI50" s="9"/>
      <c r="AJ50" s="10">
        <f>AJ49/660</f>
        <v>192311.88333333333</v>
      </c>
      <c r="AN50" s="9">
        <f>AL50-$E50</f>
        <v>0</v>
      </c>
    </row>
    <row r="51" spans="1:40" x14ac:dyDescent="0.45">
      <c r="D51" s="4">
        <v>191130.45303030303</v>
      </c>
    </row>
    <row r="53" spans="1:40" x14ac:dyDescent="0.45">
      <c r="A53" s="4" t="s">
        <v>266</v>
      </c>
      <c r="B53" s="4" t="s">
        <v>242</v>
      </c>
      <c r="C53" s="4" t="s">
        <v>243</v>
      </c>
      <c r="D53" s="4" t="s">
        <v>244</v>
      </c>
      <c r="E53" s="4" t="s">
        <v>246</v>
      </c>
      <c r="F53" s="4" t="s">
        <v>247</v>
      </c>
      <c r="H53" s="4" t="s">
        <v>248</v>
      </c>
    </row>
    <row r="54" spans="1:40" x14ac:dyDescent="0.45">
      <c r="A54" s="4" t="s">
        <v>250</v>
      </c>
      <c r="B54" s="11" t="s">
        <v>59</v>
      </c>
      <c r="C54" s="11">
        <v>1163047</v>
      </c>
      <c r="D54" s="4">
        <f>C54/$D$51</f>
        <v>6.0850951879217448</v>
      </c>
      <c r="E54" s="11">
        <v>6</v>
      </c>
      <c r="F54" s="12">
        <f>D54/E54</f>
        <v>1.0141825313202908</v>
      </c>
      <c r="H54" s="13">
        <f>LARGE($F$54:$F$213,1)/SMALL($F$54:$F$213,1)</f>
        <v>1.4024780271906985</v>
      </c>
    </row>
    <row r="55" spans="1:40" x14ac:dyDescent="0.45">
      <c r="A55" s="4" t="s">
        <v>252</v>
      </c>
      <c r="B55" s="11" t="s">
        <v>60</v>
      </c>
      <c r="C55" s="11">
        <v>810348</v>
      </c>
      <c r="D55" s="4">
        <f>C55/$D$51</f>
        <v>4.2397639264294646</v>
      </c>
      <c r="E55" s="11">
        <v>4</v>
      </c>
      <c r="F55" s="12">
        <f>D55/E55</f>
        <v>1.0599409816073662</v>
      </c>
    </row>
    <row r="56" spans="1:40" x14ac:dyDescent="0.45">
      <c r="A56" s="4" t="s">
        <v>253</v>
      </c>
      <c r="B56" s="11" t="s">
        <v>61</v>
      </c>
      <c r="C56" s="11">
        <v>521899</v>
      </c>
      <c r="D56" s="4">
        <f>C56/$D$51</f>
        <v>2.7305905036349953</v>
      </c>
      <c r="E56" s="11">
        <v>3</v>
      </c>
      <c r="F56" s="12">
        <f>D56/E56</f>
        <v>0.91019683454499845</v>
      </c>
    </row>
    <row r="57" spans="1:40" x14ac:dyDescent="0.45">
      <c r="A57" s="4" t="s">
        <v>254</v>
      </c>
      <c r="B57" s="11" t="s">
        <v>62</v>
      </c>
      <c r="C57" s="11">
        <v>817455</v>
      </c>
      <c r="D57" s="4">
        <f>C57/$D$51</f>
        <v>4.27694795381663</v>
      </c>
      <c r="E57" s="11">
        <v>4</v>
      </c>
      <c r="F57" s="12">
        <f>D57/E57</f>
        <v>1.0692369884541575</v>
      </c>
    </row>
    <row r="58" spans="1:40" x14ac:dyDescent="0.45">
      <c r="A58" s="4" t="s">
        <v>255</v>
      </c>
      <c r="B58" s="11" t="s">
        <v>63</v>
      </c>
      <c r="C58" s="11">
        <v>627032</v>
      </c>
      <c r="D58" s="4">
        <f>C58/$D$51</f>
        <v>3.2806493683169702</v>
      </c>
      <c r="E58" s="11">
        <v>3</v>
      </c>
      <c r="F58" s="12">
        <f>D58/E58</f>
        <v>1.0935497894389901</v>
      </c>
    </row>
    <row r="59" spans="1:40" x14ac:dyDescent="0.45">
      <c r="A59" s="4" t="s">
        <v>251</v>
      </c>
      <c r="B59" s="11" t="s">
        <v>64</v>
      </c>
      <c r="C59" s="11">
        <v>672178</v>
      </c>
      <c r="D59" s="4">
        <f>C59/$D$51</f>
        <v>3.5168545322990923</v>
      </c>
      <c r="E59" s="11">
        <v>4</v>
      </c>
      <c r="F59" s="12">
        <f>D59/E59</f>
        <v>0.87921363307477307</v>
      </c>
    </row>
    <row r="60" spans="1:40" x14ac:dyDescent="0.45">
      <c r="A60" s="4" t="s">
        <v>256</v>
      </c>
      <c r="B60" s="11" t="s">
        <v>65</v>
      </c>
      <c r="C60" s="11">
        <v>612655</v>
      </c>
      <c r="D60" s="4">
        <f>C60/$D$51</f>
        <v>3.2054284928779286</v>
      </c>
      <c r="E60" s="11">
        <v>3</v>
      </c>
      <c r="F60" s="12">
        <f>D60/E60</f>
        <v>1.0684761642926428</v>
      </c>
    </row>
    <row r="61" spans="1:40" x14ac:dyDescent="0.45">
      <c r="A61" s="4" t="s">
        <v>258</v>
      </c>
      <c r="B61" s="14" t="s">
        <v>66</v>
      </c>
      <c r="C61" s="14">
        <v>691571</v>
      </c>
      <c r="D61" s="4">
        <f>C61/$D$51</f>
        <v>3.6183192632853434</v>
      </c>
      <c r="E61" s="14">
        <v>4</v>
      </c>
      <c r="F61" s="12">
        <f>D61/E61</f>
        <v>0.90457981582133584</v>
      </c>
    </row>
    <row r="62" spans="1:40" x14ac:dyDescent="0.45">
      <c r="A62" s="4" t="s">
        <v>260</v>
      </c>
      <c r="B62" s="14" t="s">
        <v>67</v>
      </c>
      <c r="C62" s="14">
        <v>546413</v>
      </c>
      <c r="D62" s="4">
        <f>C62/$D$51</f>
        <v>2.8588484531733318</v>
      </c>
      <c r="E62" s="14">
        <v>3</v>
      </c>
      <c r="F62" s="12">
        <f>D62/E62</f>
        <v>0.9529494843911106</v>
      </c>
    </row>
    <row r="63" spans="1:40" x14ac:dyDescent="0.45">
      <c r="A63" s="4" t="s">
        <v>270</v>
      </c>
      <c r="B63" s="14" t="s">
        <v>68</v>
      </c>
      <c r="C63" s="14">
        <v>612876</v>
      </c>
      <c r="D63" s="4">
        <f>C63/$D$51</f>
        <v>3.2065847712024769</v>
      </c>
      <c r="E63" s="14">
        <v>3</v>
      </c>
      <c r="F63" s="12">
        <f>D63/E63</f>
        <v>1.0688615904008256</v>
      </c>
    </row>
    <row r="64" spans="1:40" x14ac:dyDescent="0.45">
      <c r="A64" s="4" t="s">
        <v>272</v>
      </c>
      <c r="B64" s="14" t="s">
        <v>69</v>
      </c>
      <c r="C64" s="14">
        <v>597658</v>
      </c>
      <c r="D64" s="4">
        <f>C64/$D$51</f>
        <v>3.1269637596958111</v>
      </c>
      <c r="E64" s="14">
        <v>3</v>
      </c>
      <c r="F64" s="12">
        <f>D64/E64</f>
        <v>1.042321253231937</v>
      </c>
    </row>
    <row r="65" spans="1:6" x14ac:dyDescent="0.45">
      <c r="A65" s="4" t="s">
        <v>275</v>
      </c>
      <c r="B65" s="14" t="s">
        <v>70</v>
      </c>
      <c r="C65" s="14">
        <v>861946</v>
      </c>
      <c r="D65" s="4">
        <f>C65/$D$51</f>
        <v>4.5097261390540506</v>
      </c>
      <c r="E65" s="14">
        <v>4</v>
      </c>
      <c r="F65" s="12">
        <f>D65/E65</f>
        <v>1.1274315347635127</v>
      </c>
    </row>
    <row r="66" spans="1:6" x14ac:dyDescent="0.45">
      <c r="A66" s="4" t="s">
        <v>276</v>
      </c>
      <c r="B66" s="14" t="s">
        <v>71</v>
      </c>
      <c r="C66" s="14">
        <v>870844</v>
      </c>
      <c r="D66" s="4">
        <f>C66/$D$51</f>
        <v>4.5562807296958105</v>
      </c>
      <c r="E66" s="14">
        <v>5</v>
      </c>
      <c r="F66" s="12">
        <f>D66/E66</f>
        <v>0.91125614593916215</v>
      </c>
    </row>
    <row r="67" spans="1:6" x14ac:dyDescent="0.45">
      <c r="A67" s="4" t="s">
        <v>277</v>
      </c>
      <c r="B67" s="14" t="s">
        <v>72</v>
      </c>
      <c r="C67" s="14">
        <v>569206</v>
      </c>
      <c r="D67" s="4">
        <f>C67/$D$51</f>
        <v>2.9781020814603232</v>
      </c>
      <c r="E67" s="14">
        <v>3</v>
      </c>
      <c r="F67" s="12">
        <f>D67/E67</f>
        <v>0.99270069382010773</v>
      </c>
    </row>
    <row r="68" spans="1:6" x14ac:dyDescent="0.45">
      <c r="A68" s="4" t="s">
        <v>265</v>
      </c>
      <c r="B68" s="15" t="s">
        <v>78</v>
      </c>
      <c r="C68" s="14">
        <v>959502</v>
      </c>
      <c r="D68" s="4">
        <f>C68/$D$51</f>
        <v>5.0201419228984641</v>
      </c>
      <c r="E68" s="14">
        <v>5</v>
      </c>
      <c r="F68" s="12">
        <f>D68/E68</f>
        <v>1.0040283845796929</v>
      </c>
    </row>
    <row r="69" spans="1:6" x14ac:dyDescent="0.45">
      <c r="A69" s="4" t="s">
        <v>280</v>
      </c>
      <c r="B69" s="14" t="s">
        <v>73</v>
      </c>
      <c r="C69" s="14">
        <v>478546</v>
      </c>
      <c r="D69" s="4">
        <f>C69/$D$51</f>
        <v>2.503766366964705</v>
      </c>
      <c r="E69" s="14">
        <v>3</v>
      </c>
      <c r="F69" s="16">
        <f>D69/E69</f>
        <v>0.83458878898823496</v>
      </c>
    </row>
    <row r="70" spans="1:6" x14ac:dyDescent="0.45">
      <c r="A70" s="4" t="s">
        <v>356</v>
      </c>
      <c r="B70" s="14" t="s">
        <v>74</v>
      </c>
      <c r="C70" s="14">
        <v>589481</v>
      </c>
      <c r="D70" s="4">
        <f>C70/$D$51</f>
        <v>3.0841814616875309</v>
      </c>
      <c r="E70" s="14">
        <v>3</v>
      </c>
      <c r="F70" s="12">
        <f>D70/E70</f>
        <v>1.028060487229177</v>
      </c>
    </row>
    <row r="71" spans="1:6" x14ac:dyDescent="0.45">
      <c r="A71" s="4" t="s">
        <v>283</v>
      </c>
      <c r="B71" s="14" t="s">
        <v>75</v>
      </c>
      <c r="C71" s="14">
        <v>913697</v>
      </c>
      <c r="D71" s="4">
        <f>C71/$D$51</f>
        <v>4.7804888520571689</v>
      </c>
      <c r="E71" s="14">
        <v>5</v>
      </c>
      <c r="F71" s="12">
        <f>D71/E71</f>
        <v>0.95609777041143373</v>
      </c>
    </row>
    <row r="72" spans="1:6" x14ac:dyDescent="0.45">
      <c r="A72" s="4" t="s">
        <v>284</v>
      </c>
      <c r="B72" s="14" t="s">
        <v>76</v>
      </c>
      <c r="C72" s="14">
        <v>522319</v>
      </c>
      <c r="D72" s="4">
        <f>C72/$D$51</f>
        <v>2.7327879556544987</v>
      </c>
      <c r="E72" s="14">
        <v>3</v>
      </c>
      <c r="F72" s="12">
        <f>D72/E72</f>
        <v>0.91092931855149961</v>
      </c>
    </row>
    <row r="73" spans="1:6" x14ac:dyDescent="0.45">
      <c r="A73" s="4" t="s">
        <v>285</v>
      </c>
      <c r="B73" s="14" t="s">
        <v>77</v>
      </c>
      <c r="C73" s="14">
        <v>394055</v>
      </c>
      <c r="D73" s="4">
        <f>C73/$D$51</f>
        <v>2.0617070370126944</v>
      </c>
      <c r="E73" s="14">
        <v>2</v>
      </c>
      <c r="F73" s="12">
        <f>D73/E73</f>
        <v>1.0308535185063472</v>
      </c>
    </row>
    <row r="74" spans="1:6" x14ac:dyDescent="0.45">
      <c r="A74" s="4" t="s">
        <v>346</v>
      </c>
      <c r="B74" s="14" t="s">
        <v>79</v>
      </c>
      <c r="C74" s="14">
        <v>957542</v>
      </c>
      <c r="D74" s="4">
        <f>C74/$D$51</f>
        <v>5.0098871468074488</v>
      </c>
      <c r="E74" s="14">
        <v>5</v>
      </c>
      <c r="F74" s="12">
        <f>D74/E74</f>
        <v>1.0019774293614898</v>
      </c>
    </row>
    <row r="75" spans="1:6" x14ac:dyDescent="0.45">
      <c r="A75" s="4" t="s">
        <v>347</v>
      </c>
      <c r="B75" s="14" t="s">
        <v>80</v>
      </c>
      <c r="C75" s="14">
        <v>906190</v>
      </c>
      <c r="D75" s="4">
        <f>C75/$D$51</f>
        <v>4.7412120132228583</v>
      </c>
      <c r="E75" s="14">
        <v>5</v>
      </c>
      <c r="F75" s="12">
        <f>D75/E75</f>
        <v>0.94824240264457171</v>
      </c>
    </row>
    <row r="76" spans="1:6" x14ac:dyDescent="0.45">
      <c r="A76" s="4" t="s">
        <v>348</v>
      </c>
      <c r="B76" s="14" t="s">
        <v>81</v>
      </c>
      <c r="C76" s="14">
        <v>1003277</v>
      </c>
      <c r="D76" s="4">
        <f>C76/$D$51</f>
        <v>5.2491739756454932</v>
      </c>
      <c r="E76" s="14">
        <v>5</v>
      </c>
      <c r="F76" s="12">
        <f>D76/E76</f>
        <v>1.0498347951290987</v>
      </c>
    </row>
    <row r="77" spans="1:6" x14ac:dyDescent="0.45">
      <c r="A77" s="4" t="s">
        <v>300</v>
      </c>
      <c r="B77" s="14" t="s">
        <v>82</v>
      </c>
      <c r="C77" s="14">
        <v>963022</v>
      </c>
      <c r="D77" s="4">
        <f>C77/$D$51</f>
        <v>5.0385586636333475</v>
      </c>
      <c r="E77" s="14">
        <v>5</v>
      </c>
      <c r="F77" s="12">
        <f>D77/E77</f>
        <v>1.0077117327266696</v>
      </c>
    </row>
    <row r="78" spans="1:6" x14ac:dyDescent="0.45">
      <c r="A78" s="4" t="s">
        <v>301</v>
      </c>
      <c r="B78" s="14" t="s">
        <v>83</v>
      </c>
      <c r="C78" s="14">
        <v>970124</v>
      </c>
      <c r="D78" s="4">
        <f>C78/$D$51</f>
        <v>5.0757165308774228</v>
      </c>
      <c r="E78" s="14">
        <v>5</v>
      </c>
      <c r="F78" s="12">
        <f>D78/E78</f>
        <v>1.0151433061754846</v>
      </c>
    </row>
    <row r="79" spans="1:6" x14ac:dyDescent="0.45">
      <c r="A79" s="4" t="s">
        <v>287</v>
      </c>
      <c r="B79" s="14" t="s">
        <v>84</v>
      </c>
      <c r="C79" s="14">
        <v>571315</v>
      </c>
      <c r="D79" s="4">
        <f>C79/$D$51</f>
        <v>2.9891364298154</v>
      </c>
      <c r="E79" s="14">
        <v>3</v>
      </c>
      <c r="F79" s="12">
        <f>D79/E79</f>
        <v>0.99637880993846661</v>
      </c>
    </row>
    <row r="80" spans="1:6" x14ac:dyDescent="0.45">
      <c r="A80" s="4" t="s">
        <v>288</v>
      </c>
      <c r="B80" s="14" t="s">
        <v>85</v>
      </c>
      <c r="C80" s="14">
        <v>569206</v>
      </c>
      <c r="D80" s="4">
        <f>C80/$D$51</f>
        <v>2.9781020814603232</v>
      </c>
      <c r="E80" s="14">
        <v>3</v>
      </c>
      <c r="F80" s="12">
        <f>D80/E80</f>
        <v>0.99270069382010773</v>
      </c>
    </row>
    <row r="81" spans="1:6" x14ac:dyDescent="0.45">
      <c r="A81" s="4" t="s">
        <v>289</v>
      </c>
      <c r="B81" s="14" t="s">
        <v>86</v>
      </c>
      <c r="C81" s="14">
        <v>805757</v>
      </c>
      <c r="D81" s="4">
        <f>C81/$D$51</f>
        <v>4.215743683044848</v>
      </c>
      <c r="E81" s="14">
        <v>4</v>
      </c>
      <c r="F81" s="12">
        <f>D81/E81</f>
        <v>1.053935920761212</v>
      </c>
    </row>
    <row r="82" spans="1:6" x14ac:dyDescent="0.45">
      <c r="A82" s="4" t="s">
        <v>317</v>
      </c>
      <c r="B82" s="14" t="s">
        <v>87</v>
      </c>
      <c r="C82" s="14">
        <v>1212210</v>
      </c>
      <c r="D82" s="4">
        <f>C82/$D$51</f>
        <v>6.3423174108618294</v>
      </c>
      <c r="E82" s="14">
        <v>6</v>
      </c>
      <c r="F82" s="12">
        <f>D82/E82</f>
        <v>1.057052901810305</v>
      </c>
    </row>
    <row r="83" spans="1:6" x14ac:dyDescent="0.45">
      <c r="A83" s="4" t="s">
        <v>318</v>
      </c>
      <c r="B83" s="14" t="s">
        <v>88</v>
      </c>
      <c r="C83" s="14">
        <v>809456</v>
      </c>
      <c r="D83" s="4">
        <f>C83/$D$51</f>
        <v>4.2350969569023293</v>
      </c>
      <c r="E83" s="14">
        <v>4</v>
      </c>
      <c r="F83" s="12">
        <f>D83/E83</f>
        <v>1.0587742392255823</v>
      </c>
    </row>
    <row r="84" spans="1:6" x14ac:dyDescent="0.45">
      <c r="A84" s="4" t="s">
        <v>319</v>
      </c>
      <c r="B84" s="14" t="s">
        <v>89</v>
      </c>
      <c r="C84" s="14">
        <v>925678</v>
      </c>
      <c r="D84" s="4">
        <f>C84/$D$51</f>
        <v>4.8431737869278066</v>
      </c>
      <c r="E84" s="14">
        <v>5</v>
      </c>
      <c r="F84" s="12">
        <f>D84/E84</f>
        <v>0.96863475738556137</v>
      </c>
    </row>
    <row r="85" spans="1:6" x14ac:dyDescent="0.45">
      <c r="A85" s="4" t="s">
        <v>320</v>
      </c>
      <c r="B85" s="14" t="s">
        <v>90</v>
      </c>
      <c r="C85" s="14">
        <v>898445</v>
      </c>
      <c r="D85" s="4">
        <f>C85/$D$51</f>
        <v>4.7006899515774956</v>
      </c>
      <c r="E85" s="14">
        <v>5</v>
      </c>
      <c r="F85" s="12">
        <f>D85/E85</f>
        <v>0.94013799031549916</v>
      </c>
    </row>
    <row r="86" spans="1:6" x14ac:dyDescent="0.45">
      <c r="A86" s="4" t="s">
        <v>321</v>
      </c>
      <c r="B86" s="14" t="s">
        <v>91</v>
      </c>
      <c r="C86" s="14">
        <v>1108542</v>
      </c>
      <c r="D86" s="4">
        <f>C86/$D$51</f>
        <v>5.7999234681050265</v>
      </c>
      <c r="E86" s="14">
        <v>6</v>
      </c>
      <c r="F86" s="12">
        <f>D86/E86</f>
        <v>0.96665391135083778</v>
      </c>
    </row>
    <row r="87" spans="1:6" x14ac:dyDescent="0.45">
      <c r="A87" s="4" t="s">
        <v>322</v>
      </c>
      <c r="B87" s="14" t="s">
        <v>92</v>
      </c>
      <c r="C87" s="14">
        <v>793673</v>
      </c>
      <c r="D87" s="4">
        <f>C87/$D$51</f>
        <v>4.1525198492265698</v>
      </c>
      <c r="E87" s="14">
        <v>4</v>
      </c>
      <c r="F87" s="12">
        <f>D87/E87</f>
        <v>1.0381299623066425</v>
      </c>
    </row>
    <row r="88" spans="1:6" x14ac:dyDescent="0.45">
      <c r="A88" s="4" t="s">
        <v>323</v>
      </c>
      <c r="B88" s="14" t="s">
        <v>93</v>
      </c>
      <c r="C88" s="14">
        <v>866436</v>
      </c>
      <c r="D88" s="4">
        <f>C88/$D$51</f>
        <v>4.5332179475482626</v>
      </c>
      <c r="E88" s="14">
        <v>4</v>
      </c>
      <c r="F88" s="12">
        <f>D88/E88</f>
        <v>1.1333044868870656</v>
      </c>
    </row>
    <row r="89" spans="1:6" x14ac:dyDescent="0.45">
      <c r="A89" s="4" t="s">
        <v>324</v>
      </c>
      <c r="B89" s="14" t="s">
        <v>94</v>
      </c>
      <c r="C89" s="14">
        <v>730325</v>
      </c>
      <c r="D89" s="4">
        <f>C89/$D$51</f>
        <v>3.8210813003420738</v>
      </c>
      <c r="E89" s="14">
        <v>4</v>
      </c>
      <c r="F89" s="12">
        <f>D89/E89</f>
        <v>0.95527032508551846</v>
      </c>
    </row>
    <row r="90" spans="1:6" x14ac:dyDescent="0.45">
      <c r="A90" s="4" t="s">
        <v>291</v>
      </c>
      <c r="B90" s="14" t="s">
        <v>95</v>
      </c>
      <c r="C90" s="14">
        <v>974951</v>
      </c>
      <c r="D90" s="4">
        <f>C90/$D$51</f>
        <v>5.1009715330158567</v>
      </c>
      <c r="E90" s="14">
        <v>5</v>
      </c>
      <c r="F90" s="12">
        <f>D90/E90</f>
        <v>1.0201943066031713</v>
      </c>
    </row>
    <row r="91" spans="1:6" x14ac:dyDescent="0.45">
      <c r="A91" s="4" t="s">
        <v>292</v>
      </c>
      <c r="B91" s="14" t="s">
        <v>96</v>
      </c>
      <c r="C91" s="14">
        <v>909465</v>
      </c>
      <c r="D91" s="4">
        <f>C91/$D$51</f>
        <v>4.7583469069463655</v>
      </c>
      <c r="E91" s="14">
        <v>5</v>
      </c>
      <c r="F91" s="12">
        <f>D91/E91</f>
        <v>0.95166938138927315</v>
      </c>
    </row>
    <row r="92" spans="1:6" x14ac:dyDescent="0.45">
      <c r="A92" s="4" t="s">
        <v>293</v>
      </c>
      <c r="B92" s="14" t="s">
        <v>97</v>
      </c>
      <c r="C92" s="14">
        <v>670605</v>
      </c>
      <c r="D92" s="4">
        <f>C92/$D$51</f>
        <v>3.5086245512831908</v>
      </c>
      <c r="E92" s="14">
        <v>4</v>
      </c>
      <c r="F92" s="12">
        <f>D92/E92</f>
        <v>0.87715613782079771</v>
      </c>
    </row>
    <row r="93" spans="1:6" x14ac:dyDescent="0.45">
      <c r="A93" s="4" t="s">
        <v>294</v>
      </c>
      <c r="B93" s="14" t="s">
        <v>98</v>
      </c>
      <c r="C93" s="14">
        <v>668038</v>
      </c>
      <c r="D93" s="4">
        <f>C93/$D$51</f>
        <v>3.4951939338211324</v>
      </c>
      <c r="E93" s="14">
        <v>3</v>
      </c>
      <c r="F93" s="12">
        <f>D93/E93</f>
        <v>1.1650646446070441</v>
      </c>
    </row>
    <row r="94" spans="1:6" x14ac:dyDescent="0.45">
      <c r="A94" s="4" t="s">
        <v>295</v>
      </c>
      <c r="B94" s="14" t="s">
        <v>99</v>
      </c>
      <c r="C94" s="14">
        <v>819104</v>
      </c>
      <c r="D94" s="4">
        <f>C94/$D$51</f>
        <v>4.2855755690074888</v>
      </c>
      <c r="E94" s="14">
        <v>4</v>
      </c>
      <c r="F94" s="12">
        <f>D94/E94</f>
        <v>1.0713938922518722</v>
      </c>
    </row>
    <row r="95" spans="1:6" x14ac:dyDescent="0.45">
      <c r="A95" s="4" t="s">
        <v>296</v>
      </c>
      <c r="B95" s="14" t="s">
        <v>100</v>
      </c>
      <c r="C95" s="14">
        <v>744020</v>
      </c>
      <c r="D95" s="4">
        <f>C95/$D$51</f>
        <v>3.8927339322637318</v>
      </c>
      <c r="E95" s="14">
        <v>4</v>
      </c>
      <c r="F95" s="12">
        <f>D95/E95</f>
        <v>0.97318348306593294</v>
      </c>
    </row>
    <row r="96" spans="1:6" x14ac:dyDescent="0.45">
      <c r="A96" s="4" t="s">
        <v>297</v>
      </c>
      <c r="B96" s="14" t="s">
        <v>101</v>
      </c>
      <c r="C96" s="14">
        <v>974162</v>
      </c>
      <c r="D96" s="4">
        <f>C96/$D$51</f>
        <v>5.096843462436361</v>
      </c>
      <c r="E96" s="14">
        <v>5</v>
      </c>
      <c r="F96" s="12">
        <f>D96/E96</f>
        <v>1.0193686924872722</v>
      </c>
    </row>
    <row r="97" spans="1:6" x14ac:dyDescent="0.45">
      <c r="A97" s="4" t="s">
        <v>298</v>
      </c>
      <c r="B97" s="14" t="s">
        <v>102</v>
      </c>
      <c r="C97" s="14">
        <v>524135</v>
      </c>
      <c r="D97" s="4">
        <f>C97/$D$51</f>
        <v>2.742289319624541</v>
      </c>
      <c r="E97" s="14">
        <v>3</v>
      </c>
      <c r="F97" s="12">
        <f>D97/E97</f>
        <v>0.91409643987484701</v>
      </c>
    </row>
    <row r="98" spans="1:6" x14ac:dyDescent="0.45">
      <c r="A98" s="4" t="s">
        <v>302</v>
      </c>
      <c r="B98" s="14" t="s">
        <v>114</v>
      </c>
      <c r="C98" s="14">
        <v>1000238</v>
      </c>
      <c r="D98" s="4">
        <f>C98/$D$51</f>
        <v>5.2332738406758024</v>
      </c>
      <c r="E98" s="14">
        <v>5</v>
      </c>
      <c r="F98" s="12">
        <f>D98/E98</f>
        <v>1.0466547681351606</v>
      </c>
    </row>
    <row r="99" spans="1:6" x14ac:dyDescent="0.45">
      <c r="A99" s="4" t="s">
        <v>303</v>
      </c>
      <c r="B99" s="14" t="s">
        <v>115</v>
      </c>
      <c r="C99" s="14">
        <v>995523</v>
      </c>
      <c r="D99" s="4">
        <f>C99/$D$51</f>
        <v>5.2086048257425697</v>
      </c>
      <c r="E99" s="14">
        <v>5</v>
      </c>
      <c r="F99" s="12">
        <f>D99/E99</f>
        <v>1.041720965148514</v>
      </c>
    </row>
    <row r="100" spans="1:6" x14ac:dyDescent="0.45">
      <c r="A100" s="4" t="s">
        <v>304</v>
      </c>
      <c r="B100" s="14" t="s">
        <v>116</v>
      </c>
      <c r="C100" s="14">
        <v>894867</v>
      </c>
      <c r="D100" s="4">
        <f>C100/$D$51</f>
        <v>4.6819697531827753</v>
      </c>
      <c r="E100" s="14">
        <v>4</v>
      </c>
      <c r="F100" s="12">
        <f>D100/E100</f>
        <v>1.1704924382956938</v>
      </c>
    </row>
    <row r="101" spans="1:6" x14ac:dyDescent="0.45">
      <c r="A101" s="4" t="s">
        <v>305</v>
      </c>
      <c r="B101" s="14" t="s">
        <v>117</v>
      </c>
      <c r="C101" s="14">
        <v>748081</v>
      </c>
      <c r="D101" s="4">
        <f>C101/$D$51</f>
        <v>3.9139812004808805</v>
      </c>
      <c r="E101" s="14">
        <v>4</v>
      </c>
      <c r="F101" s="12">
        <f>D101/E101</f>
        <v>0.97849530012022012</v>
      </c>
    </row>
    <row r="102" spans="1:6" x14ac:dyDescent="0.45">
      <c r="A102" s="4" t="s">
        <v>306</v>
      </c>
      <c r="B102" s="14" t="s">
        <v>118</v>
      </c>
      <c r="C102" s="14">
        <v>943664</v>
      </c>
      <c r="D102" s="4">
        <f>C102/$D$51</f>
        <v>4.9372770536487218</v>
      </c>
      <c r="E102" s="14">
        <v>5</v>
      </c>
      <c r="F102" s="12">
        <f>D102/E102</f>
        <v>0.98745541072974441</v>
      </c>
    </row>
    <row r="103" spans="1:6" x14ac:dyDescent="0.45">
      <c r="A103" s="4" t="s">
        <v>307</v>
      </c>
      <c r="B103" s="14" t="s">
        <v>119</v>
      </c>
      <c r="C103" s="14">
        <v>935988</v>
      </c>
      <c r="D103" s="4">
        <f>C103/$D$51</f>
        <v>4.8971160019779925</v>
      </c>
      <c r="E103" s="14">
        <v>5</v>
      </c>
      <c r="F103" s="12">
        <f>D103/E103</f>
        <v>0.97942320039559849</v>
      </c>
    </row>
    <row r="104" spans="1:6" x14ac:dyDescent="0.45">
      <c r="A104" s="4" t="s">
        <v>308</v>
      </c>
      <c r="B104" s="14" t="s">
        <v>120</v>
      </c>
      <c r="C104" s="14">
        <v>752608</v>
      </c>
      <c r="D104" s="4">
        <f>C104/$D$51</f>
        <v>3.9376665940339541</v>
      </c>
      <c r="E104" s="14">
        <v>4</v>
      </c>
      <c r="F104" s="12">
        <f>D104/E104</f>
        <v>0.98441664850848853</v>
      </c>
    </row>
    <row r="105" spans="1:6" x14ac:dyDescent="0.45">
      <c r="A105" s="4" t="s">
        <v>309</v>
      </c>
      <c r="B105" s="14" t="s">
        <v>121</v>
      </c>
      <c r="C105" s="14">
        <v>939696</v>
      </c>
      <c r="D105" s="4">
        <f>C105/$D$51</f>
        <v>4.9165163640930345</v>
      </c>
      <c r="E105" s="14">
        <v>5</v>
      </c>
      <c r="F105" s="12">
        <f>D105/E105</f>
        <v>0.98330327281860685</v>
      </c>
    </row>
    <row r="106" spans="1:6" x14ac:dyDescent="0.45">
      <c r="A106" s="4" t="s">
        <v>310</v>
      </c>
      <c r="B106" s="14" t="s">
        <v>122</v>
      </c>
      <c r="C106" s="14">
        <v>912518</v>
      </c>
      <c r="D106" s="4">
        <f>C106/$D$51</f>
        <v>4.7743202903167061</v>
      </c>
      <c r="E106" s="14">
        <v>5</v>
      </c>
      <c r="F106" s="12">
        <f>D106/E106</f>
        <v>0.95486405806334118</v>
      </c>
    </row>
    <row r="107" spans="1:6" x14ac:dyDescent="0.45">
      <c r="A107" s="4" t="s">
        <v>311</v>
      </c>
      <c r="B107" s="15" t="s">
        <v>123</v>
      </c>
      <c r="C107" s="15">
        <v>936622</v>
      </c>
      <c r="D107" s="4">
        <f>C107/$D$51</f>
        <v>4.9004331081217183</v>
      </c>
      <c r="E107" s="15">
        <v>5</v>
      </c>
      <c r="F107" s="12">
        <f>D107/E107</f>
        <v>0.98008662162434368</v>
      </c>
    </row>
    <row r="108" spans="1:6" x14ac:dyDescent="0.45">
      <c r="A108" s="4" t="s">
        <v>357</v>
      </c>
      <c r="B108" s="17" t="s">
        <v>124</v>
      </c>
      <c r="C108" s="17">
        <v>697932</v>
      </c>
      <c r="D108" s="4">
        <f>C108/$D$51</f>
        <v>3.6516001973235812</v>
      </c>
      <c r="E108" s="17">
        <v>4</v>
      </c>
      <c r="F108" s="12">
        <f>D108/E108</f>
        <v>0.9129000493308953</v>
      </c>
    </row>
    <row r="109" spans="1:6" x14ac:dyDescent="0.45">
      <c r="A109" s="4" t="s">
        <v>358</v>
      </c>
      <c r="B109" s="18" t="s">
        <v>125</v>
      </c>
      <c r="C109" s="18">
        <v>1065500</v>
      </c>
      <c r="D109" s="4">
        <f>C109/$D$51</f>
        <v>5.574726492334892</v>
      </c>
      <c r="E109" s="18">
        <v>5</v>
      </c>
      <c r="F109" s="12">
        <f>D109/E109</f>
        <v>1.1149452984669783</v>
      </c>
    </row>
    <row r="110" spans="1:6" x14ac:dyDescent="0.45">
      <c r="A110" s="4" t="s">
        <v>359</v>
      </c>
      <c r="B110" s="14" t="s">
        <v>126</v>
      </c>
      <c r="C110" s="14">
        <v>799000</v>
      </c>
      <c r="D110" s="4">
        <f>C110/$D$51</f>
        <v>4.1803908656739353</v>
      </c>
      <c r="E110" s="14">
        <v>4</v>
      </c>
      <c r="F110" s="12">
        <f>D110/E110</f>
        <v>1.0450977164184838</v>
      </c>
    </row>
    <row r="111" spans="1:6" x14ac:dyDescent="0.45">
      <c r="A111" s="4" t="s">
        <v>360</v>
      </c>
      <c r="B111" s="14" t="s">
        <v>127</v>
      </c>
      <c r="C111" s="14">
        <v>766692</v>
      </c>
      <c r="D111" s="4">
        <f>C111/$D$51</f>
        <v>4.0113544850879617</v>
      </c>
      <c r="E111" s="14">
        <v>4</v>
      </c>
      <c r="F111" s="12">
        <f>D111/E111</f>
        <v>1.0028386212719904</v>
      </c>
    </row>
    <row r="112" spans="1:6" x14ac:dyDescent="0.45">
      <c r="A112" s="4" t="s">
        <v>361</v>
      </c>
      <c r="B112" s="14" t="s">
        <v>128</v>
      </c>
      <c r="C112" s="14">
        <v>958398</v>
      </c>
      <c r="D112" s="4">
        <f>C112/$D$51</f>
        <v>5.0143657633043413</v>
      </c>
      <c r="E112" s="14">
        <v>5</v>
      </c>
      <c r="F112" s="12">
        <f>D112/E112</f>
        <v>1.0028731526608683</v>
      </c>
    </row>
    <row r="113" spans="1:6" x14ac:dyDescent="0.45">
      <c r="A113" s="4" t="s">
        <v>362</v>
      </c>
      <c r="B113" s="14" t="s">
        <v>129</v>
      </c>
      <c r="C113" s="14">
        <v>861616</v>
      </c>
      <c r="D113" s="4">
        <f>C113/$D$51</f>
        <v>4.5079995696101545</v>
      </c>
      <c r="E113" s="14">
        <v>4</v>
      </c>
      <c r="F113" s="12">
        <f>D113/E113</f>
        <v>1.1269998924025386</v>
      </c>
    </row>
    <row r="114" spans="1:6" x14ac:dyDescent="0.45">
      <c r="A114" s="4" t="s">
        <v>312</v>
      </c>
      <c r="B114" s="14" t="s">
        <v>103</v>
      </c>
      <c r="C114" s="14">
        <v>1083726</v>
      </c>
      <c r="D114" s="4">
        <f>C114/$D$51</f>
        <v>5.6700854459240944</v>
      </c>
      <c r="E114" s="14">
        <v>6</v>
      </c>
      <c r="F114" s="12">
        <f>D114/E114</f>
        <v>0.9450142409873491</v>
      </c>
    </row>
    <row r="115" spans="1:6" x14ac:dyDescent="0.45">
      <c r="A115" s="4" t="s">
        <v>314</v>
      </c>
      <c r="B115" s="14" t="s">
        <v>104</v>
      </c>
      <c r="C115" s="14">
        <v>701521</v>
      </c>
      <c r="D115" s="4">
        <f>C115/$D$51</f>
        <v>3.6703779480330976</v>
      </c>
      <c r="E115" s="14">
        <v>4</v>
      </c>
      <c r="F115" s="12">
        <f>D115/E115</f>
        <v>0.9175944870082744</v>
      </c>
    </row>
    <row r="116" spans="1:6" x14ac:dyDescent="0.45">
      <c r="A116" s="4" t="s">
        <v>315</v>
      </c>
      <c r="B116" s="14" t="s">
        <v>105</v>
      </c>
      <c r="C116" s="14">
        <v>1134178</v>
      </c>
      <c r="D116" s="4">
        <f>C116/$D$51</f>
        <v>5.9340517537526072</v>
      </c>
      <c r="E116" s="14">
        <v>6</v>
      </c>
      <c r="F116" s="12">
        <f>D116/E116</f>
        <v>0.98900862562543457</v>
      </c>
    </row>
    <row r="117" spans="1:6" x14ac:dyDescent="0.45">
      <c r="A117" s="4" t="s">
        <v>363</v>
      </c>
      <c r="B117" s="14" t="s">
        <v>106</v>
      </c>
      <c r="C117" s="14">
        <v>1065500</v>
      </c>
      <c r="D117" s="4">
        <f>C117/$D$51</f>
        <v>5.574726492334892</v>
      </c>
      <c r="E117" s="14">
        <v>5</v>
      </c>
      <c r="F117" s="12">
        <f>D117/E117</f>
        <v>1.1149452984669783</v>
      </c>
    </row>
    <row r="118" spans="1:6" x14ac:dyDescent="0.45">
      <c r="A118" s="4" t="s">
        <v>364</v>
      </c>
      <c r="B118" s="14" t="s">
        <v>107</v>
      </c>
      <c r="C118" s="14">
        <v>1011695</v>
      </c>
      <c r="D118" s="4">
        <f>C118/$D$51</f>
        <v>5.2932171925506788</v>
      </c>
      <c r="E118" s="14">
        <v>5</v>
      </c>
      <c r="F118" s="12">
        <f>D118/E118</f>
        <v>1.0586434385101358</v>
      </c>
    </row>
    <row r="119" spans="1:6" x14ac:dyDescent="0.45">
      <c r="A119" s="4" t="s">
        <v>365</v>
      </c>
      <c r="B119" s="14" t="s">
        <v>108</v>
      </c>
      <c r="C119" s="14">
        <v>1010715</v>
      </c>
      <c r="D119" s="4">
        <f>C119/$D$51</f>
        <v>5.2880898045051712</v>
      </c>
      <c r="E119" s="14">
        <v>5</v>
      </c>
      <c r="F119" s="12">
        <f>D119/E119</f>
        <v>1.0576179609010343</v>
      </c>
    </row>
    <row r="120" spans="1:6" x14ac:dyDescent="0.45">
      <c r="A120" s="4" t="s">
        <v>366</v>
      </c>
      <c r="B120" s="14" t="s">
        <v>109</v>
      </c>
      <c r="C120" s="14">
        <v>725493</v>
      </c>
      <c r="D120" s="4">
        <f>C120/$D$51</f>
        <v>3.7958001380605513</v>
      </c>
      <c r="E120" s="14">
        <v>4</v>
      </c>
      <c r="F120" s="12">
        <f>D120/E120</f>
        <v>0.94895003451513782</v>
      </c>
    </row>
    <row r="121" spans="1:6" x14ac:dyDescent="0.45">
      <c r="A121" s="4" t="s">
        <v>367</v>
      </c>
      <c r="B121" s="14" t="s">
        <v>110</v>
      </c>
      <c r="C121" s="14">
        <v>727642</v>
      </c>
      <c r="D121" s="4">
        <f>C121/$D$51</f>
        <v>3.807043767560343</v>
      </c>
      <c r="E121" s="14">
        <v>4</v>
      </c>
      <c r="F121" s="12">
        <f>D121/E121</f>
        <v>0.95176094189008575</v>
      </c>
    </row>
    <row r="122" spans="1:6" x14ac:dyDescent="0.45">
      <c r="A122" s="4" t="s">
        <v>368</v>
      </c>
      <c r="B122" s="14" t="s">
        <v>111</v>
      </c>
      <c r="C122" s="14">
        <v>858535</v>
      </c>
      <c r="D122" s="4">
        <f>C122/$D$51</f>
        <v>4.4918796894385133</v>
      </c>
      <c r="E122" s="14">
        <v>4</v>
      </c>
      <c r="F122" s="12">
        <f>D122/E122</f>
        <v>1.1229699223596283</v>
      </c>
    </row>
    <row r="123" spans="1:6" x14ac:dyDescent="0.45">
      <c r="A123" s="4" t="s">
        <v>369</v>
      </c>
      <c r="B123" s="14" t="s">
        <v>112</v>
      </c>
      <c r="C123" s="14">
        <v>918332</v>
      </c>
      <c r="D123" s="4">
        <f>C123/$D$51</f>
        <v>4.8047393047009717</v>
      </c>
      <c r="E123" s="14">
        <v>5</v>
      </c>
      <c r="F123" s="12">
        <f>D123/E123</f>
        <v>0.96094786094019435</v>
      </c>
    </row>
    <row r="124" spans="1:6" x14ac:dyDescent="0.45">
      <c r="A124" s="4" t="s">
        <v>327</v>
      </c>
      <c r="B124" s="14" t="s">
        <v>130</v>
      </c>
      <c r="C124" s="14">
        <v>789275</v>
      </c>
      <c r="D124" s="4">
        <f>C124/$D$51</f>
        <v>4.1295093873652009</v>
      </c>
      <c r="E124" s="14">
        <v>4</v>
      </c>
      <c r="F124" s="12">
        <f>D124/E124</f>
        <v>1.0323773468413002</v>
      </c>
    </row>
    <row r="125" spans="1:6" x14ac:dyDescent="0.45">
      <c r="A125" s="4" t="s">
        <v>370</v>
      </c>
      <c r="B125" s="14" t="s">
        <v>131</v>
      </c>
      <c r="C125" s="14">
        <v>515112</v>
      </c>
      <c r="D125" s="4">
        <f>C125/$D$51</f>
        <v>2.6950807254055476</v>
      </c>
      <c r="E125" s="14">
        <v>3</v>
      </c>
      <c r="F125" s="12">
        <f>D125/E125</f>
        <v>0.89836024180184915</v>
      </c>
    </row>
    <row r="126" spans="1:6" x14ac:dyDescent="0.45">
      <c r="A126" s="4" t="s">
        <v>371</v>
      </c>
      <c r="B126" s="14" t="s">
        <v>132</v>
      </c>
      <c r="C126" s="14">
        <v>896885</v>
      </c>
      <c r="D126" s="4">
        <f>C126/$D$51</f>
        <v>4.6925279869336265</v>
      </c>
      <c r="E126" s="14">
        <v>5</v>
      </c>
      <c r="F126" s="12">
        <f>D126/E126</f>
        <v>0.93850559738672534</v>
      </c>
    </row>
    <row r="127" spans="1:6" x14ac:dyDescent="0.45">
      <c r="A127" s="4" t="s">
        <v>326</v>
      </c>
      <c r="B127" s="14" t="s">
        <v>133</v>
      </c>
      <c r="C127" s="14">
        <v>1034814</v>
      </c>
      <c r="D127" s="4">
        <f>C127/$D$51</f>
        <v>5.4141764621670943</v>
      </c>
      <c r="E127" s="14">
        <v>5</v>
      </c>
      <c r="F127" s="12">
        <f>D127/E127</f>
        <v>1.0828352924334188</v>
      </c>
    </row>
    <row r="128" spans="1:6" x14ac:dyDescent="0.45">
      <c r="A128" s="4" t="s">
        <v>329</v>
      </c>
      <c r="B128" s="14" t="s">
        <v>134</v>
      </c>
      <c r="C128" s="14">
        <v>740786</v>
      </c>
      <c r="D128" s="4">
        <f>C128/$D$51</f>
        <v>3.875813551713557</v>
      </c>
      <c r="E128" s="14">
        <v>4</v>
      </c>
      <c r="F128" s="12">
        <f>D128/E128</f>
        <v>0.96895338792838925</v>
      </c>
    </row>
    <row r="129" spans="1:6" x14ac:dyDescent="0.45">
      <c r="A129" s="4" t="s">
        <v>372</v>
      </c>
      <c r="B129" s="14" t="s">
        <v>135</v>
      </c>
      <c r="C129" s="14">
        <v>391740</v>
      </c>
      <c r="D129" s="4">
        <f>C129/$D$51</f>
        <v>2.0495948907623376</v>
      </c>
      <c r="E129" s="14">
        <v>2</v>
      </c>
      <c r="F129" s="12">
        <f>D129/E129</f>
        <v>1.0247974453811688</v>
      </c>
    </row>
    <row r="130" spans="1:6" x14ac:dyDescent="0.45">
      <c r="A130" s="4" t="s">
        <v>336</v>
      </c>
      <c r="B130" s="14" t="s">
        <v>136</v>
      </c>
      <c r="C130" s="14">
        <v>766863</v>
      </c>
      <c r="D130" s="4">
        <f>C130/$D$51</f>
        <v>4.0122491619816163</v>
      </c>
      <c r="E130" s="14">
        <v>4</v>
      </c>
      <c r="F130" s="12">
        <f>D130/E130</f>
        <v>1.0030622904954041</v>
      </c>
    </row>
    <row r="131" spans="1:6" x14ac:dyDescent="0.45">
      <c r="A131" s="4" t="s">
        <v>374</v>
      </c>
      <c r="B131" s="19" t="s">
        <v>113</v>
      </c>
      <c r="C131" s="19">
        <v>809974</v>
      </c>
      <c r="D131" s="4">
        <f>C131/$D$51</f>
        <v>4.2378071477263832</v>
      </c>
      <c r="E131" s="19">
        <v>4</v>
      </c>
      <c r="F131" s="12">
        <f>D131/E131</f>
        <v>1.0594517869315958</v>
      </c>
    </row>
    <row r="132" spans="1:6" x14ac:dyDescent="0.45">
      <c r="A132" s="4" t="s">
        <v>379</v>
      </c>
      <c r="B132" s="14" t="s">
        <v>137</v>
      </c>
      <c r="C132" s="14">
        <v>1013559</v>
      </c>
      <c r="D132" s="4">
        <f>C132/$D$51</f>
        <v>5.3029696938943784</v>
      </c>
      <c r="E132" s="14">
        <v>5</v>
      </c>
      <c r="F132" s="12">
        <f>D132/E132</f>
        <v>1.0605939387788756</v>
      </c>
    </row>
    <row r="133" spans="1:6" x14ac:dyDescent="0.45">
      <c r="A133" s="4" t="s">
        <v>380</v>
      </c>
      <c r="B133" s="14" t="s">
        <v>138</v>
      </c>
      <c r="C133" s="14">
        <v>505376</v>
      </c>
      <c r="D133" s="4">
        <f>C133/$D$51</f>
        <v>2.6441416947820162</v>
      </c>
      <c r="E133" s="14">
        <v>3</v>
      </c>
      <c r="F133" s="12">
        <f>D133/E133</f>
        <v>0.88138056492733874</v>
      </c>
    </row>
    <row r="134" spans="1:6" x14ac:dyDescent="0.45">
      <c r="A134" s="4" t="s">
        <v>381</v>
      </c>
      <c r="B134" s="14" t="s">
        <v>139</v>
      </c>
      <c r="C134" s="14">
        <v>552947</v>
      </c>
      <c r="D134" s="4">
        <f>C134/$D$51</f>
        <v>2.8930345281624601</v>
      </c>
      <c r="E134" s="14">
        <v>3</v>
      </c>
      <c r="F134" s="12">
        <f>D134/E134</f>
        <v>0.96434484272081999</v>
      </c>
    </row>
    <row r="135" spans="1:6" x14ac:dyDescent="0.45">
      <c r="A135" s="4" t="s">
        <v>375</v>
      </c>
      <c r="B135" s="14" t="s">
        <v>140</v>
      </c>
      <c r="C135" s="14">
        <v>974734</v>
      </c>
      <c r="D135" s="4">
        <f>C135/$D$51</f>
        <v>5.0998361828057801</v>
      </c>
      <c r="E135" s="14">
        <v>5</v>
      </c>
      <c r="F135" s="12">
        <f>D135/E135</f>
        <v>1.0199672365611561</v>
      </c>
    </row>
    <row r="136" spans="1:6" x14ac:dyDescent="0.45">
      <c r="A136" s="4" t="s">
        <v>377</v>
      </c>
      <c r="B136" s="14" t="s">
        <v>141</v>
      </c>
      <c r="C136" s="14">
        <v>971273</v>
      </c>
      <c r="D136" s="4">
        <f>C136/$D$51</f>
        <v>5.0817281317593501</v>
      </c>
      <c r="E136" s="14">
        <v>5</v>
      </c>
      <c r="F136" s="12">
        <f>D136/E136</f>
        <v>1.01634562635187</v>
      </c>
    </row>
    <row r="137" spans="1:6" x14ac:dyDescent="0.45">
      <c r="A137" s="4" t="s">
        <v>382</v>
      </c>
      <c r="B137" s="14" t="s">
        <v>142</v>
      </c>
      <c r="C137" s="14">
        <v>740510</v>
      </c>
      <c r="D137" s="4">
        <f>C137/$D$51</f>
        <v>3.8743695118150265</v>
      </c>
      <c r="E137" s="14">
        <v>4</v>
      </c>
      <c r="F137" s="12">
        <f>D137/E137</f>
        <v>0.96859237795375663</v>
      </c>
    </row>
    <row r="138" spans="1:6" x14ac:dyDescent="0.45">
      <c r="A138" s="4" t="s">
        <v>383</v>
      </c>
      <c r="B138" s="14" t="s">
        <v>143</v>
      </c>
      <c r="C138" s="14">
        <v>799341</v>
      </c>
      <c r="D138" s="4">
        <f>C138/$D$51</f>
        <v>4.1821749874326279</v>
      </c>
      <c r="E138" s="14">
        <v>4</v>
      </c>
      <c r="F138" s="12">
        <f>D138/E138</f>
        <v>1.045543746858157</v>
      </c>
    </row>
    <row r="139" spans="1:6" x14ac:dyDescent="0.45">
      <c r="A139" s="4" t="s">
        <v>384</v>
      </c>
      <c r="B139" s="14" t="s">
        <v>144</v>
      </c>
      <c r="C139" s="14">
        <v>604563</v>
      </c>
      <c r="D139" s="4">
        <f>C139/$D$51</f>
        <v>3.1630909173021671</v>
      </c>
      <c r="E139" s="14">
        <v>3</v>
      </c>
      <c r="F139" s="12">
        <f>D139/E139</f>
        <v>1.0543636391007223</v>
      </c>
    </row>
    <row r="140" spans="1:6" x14ac:dyDescent="0.45">
      <c r="A140" s="4" t="s">
        <v>385</v>
      </c>
      <c r="B140" s="14" t="s">
        <v>145</v>
      </c>
      <c r="C140" s="14">
        <v>848603</v>
      </c>
      <c r="D140" s="4">
        <f>C140/$D$51</f>
        <v>4.4399151812058806</v>
      </c>
      <c r="E140" s="14">
        <v>5</v>
      </c>
      <c r="F140" s="12">
        <f>D140/E140</f>
        <v>0.88798303624117614</v>
      </c>
    </row>
    <row r="141" spans="1:6" x14ac:dyDescent="0.45">
      <c r="A141" s="4" t="s">
        <v>386</v>
      </c>
      <c r="B141" s="14" t="s">
        <v>146</v>
      </c>
      <c r="C141" s="14">
        <v>640185</v>
      </c>
      <c r="D141" s="4">
        <f>C141/$D$51</f>
        <v>3.3494662407277453</v>
      </c>
      <c r="E141" s="14">
        <v>3</v>
      </c>
      <c r="F141" s="12">
        <f>D141/E141</f>
        <v>1.1164887469092484</v>
      </c>
    </row>
    <row r="142" spans="1:6" x14ac:dyDescent="0.45">
      <c r="A142" s="4" t="s">
        <v>388</v>
      </c>
      <c r="B142" s="14" t="s">
        <v>147</v>
      </c>
      <c r="C142" s="14">
        <v>1061529</v>
      </c>
      <c r="D142" s="4">
        <f>C142/$D$51</f>
        <v>5.5539501066933505</v>
      </c>
      <c r="E142" s="14">
        <v>5</v>
      </c>
      <c r="F142" s="12">
        <f>D142/E142</f>
        <v>1.1107900213386701</v>
      </c>
    </row>
    <row r="143" spans="1:6" x14ac:dyDescent="0.45">
      <c r="A143" s="4" t="s">
        <v>389</v>
      </c>
      <c r="B143" s="14" t="s">
        <v>148</v>
      </c>
      <c r="C143" s="14">
        <v>1163355</v>
      </c>
      <c r="D143" s="4">
        <f>C143/$D$51</f>
        <v>6.0867066527360469</v>
      </c>
      <c r="E143" s="14">
        <v>6</v>
      </c>
      <c r="F143" s="12">
        <f>D143/E143</f>
        <v>1.0144511087893411</v>
      </c>
    </row>
    <row r="144" spans="1:6" x14ac:dyDescent="0.45">
      <c r="A144" s="4" t="s">
        <v>390</v>
      </c>
      <c r="B144" s="14" t="s">
        <v>149</v>
      </c>
      <c r="C144" s="14">
        <v>527337</v>
      </c>
      <c r="D144" s="4">
        <f>C144/$D$51</f>
        <v>2.7590422752589441</v>
      </c>
      <c r="E144" s="14">
        <v>3</v>
      </c>
      <c r="F144" s="12">
        <f>D144/E144</f>
        <v>0.91968075841964803</v>
      </c>
    </row>
    <row r="145" spans="1:6" x14ac:dyDescent="0.45">
      <c r="A145" s="4" t="s">
        <v>391</v>
      </c>
      <c r="B145" s="14" t="s">
        <v>150</v>
      </c>
      <c r="C145" s="14">
        <v>732856</v>
      </c>
      <c r="D145" s="4">
        <f>C145/$D$51</f>
        <v>3.8343235647738898</v>
      </c>
      <c r="E145" s="14">
        <v>4</v>
      </c>
      <c r="F145" s="12">
        <f>D145/E145</f>
        <v>0.95858089119347245</v>
      </c>
    </row>
    <row r="146" spans="1:6" x14ac:dyDescent="0.45">
      <c r="A146" s="4" t="s">
        <v>392</v>
      </c>
      <c r="B146" s="14" t="s">
        <v>151</v>
      </c>
      <c r="C146" s="14">
        <v>744224</v>
      </c>
      <c r="D146" s="4">
        <f>C146/$D$51</f>
        <v>3.893801266101776</v>
      </c>
      <c r="E146" s="14">
        <v>4</v>
      </c>
      <c r="F146" s="12">
        <f>D146/E146</f>
        <v>0.973450316525444</v>
      </c>
    </row>
    <row r="147" spans="1:6" x14ac:dyDescent="0.45">
      <c r="A147" s="4" t="s">
        <v>393</v>
      </c>
      <c r="B147" s="14" t="s">
        <v>152</v>
      </c>
      <c r="C147" s="14">
        <v>807659</v>
      </c>
      <c r="D147" s="4">
        <f>C147/$D$51</f>
        <v>4.2256950014760264</v>
      </c>
      <c r="E147" s="14">
        <v>4</v>
      </c>
      <c r="F147" s="12">
        <f>D147/E147</f>
        <v>1.0564237503690066</v>
      </c>
    </row>
    <row r="148" spans="1:6" x14ac:dyDescent="0.45">
      <c r="A148" s="4" t="s">
        <v>394</v>
      </c>
      <c r="B148" s="14" t="s">
        <v>153</v>
      </c>
      <c r="C148" s="14">
        <v>782329</v>
      </c>
      <c r="D148" s="4">
        <f>C148/$D$51</f>
        <v>4.093167716585512</v>
      </c>
      <c r="E148" s="14">
        <v>4</v>
      </c>
      <c r="F148" s="12">
        <f>D148/E148</f>
        <v>1.023291929146378</v>
      </c>
    </row>
    <row r="149" spans="1:6" x14ac:dyDescent="0.45">
      <c r="A149" s="4" t="s">
        <v>395</v>
      </c>
      <c r="B149" s="14" t="s">
        <v>154</v>
      </c>
      <c r="C149" s="14">
        <v>974896</v>
      </c>
      <c r="D149" s="4">
        <f>C149/$D$51</f>
        <v>5.100683771441874</v>
      </c>
      <c r="E149" s="14">
        <v>5</v>
      </c>
      <c r="F149" s="12">
        <f>D149/E149</f>
        <v>1.0201367542883748</v>
      </c>
    </row>
    <row r="150" spans="1:6" x14ac:dyDescent="0.45">
      <c r="A150" s="4" t="s">
        <v>396</v>
      </c>
      <c r="B150" s="14" t="s">
        <v>155</v>
      </c>
      <c r="C150" s="14">
        <v>748230</v>
      </c>
      <c r="D150" s="4">
        <f>C150/$D$51</f>
        <v>3.9147607727449425</v>
      </c>
      <c r="E150" s="14">
        <v>4</v>
      </c>
      <c r="F150" s="12">
        <f>D150/E150</f>
        <v>0.97869019318623562</v>
      </c>
    </row>
    <row r="151" spans="1:6" x14ac:dyDescent="0.45">
      <c r="A151" s="4" t="s">
        <v>397</v>
      </c>
      <c r="B151" s="14" t="s">
        <v>214</v>
      </c>
      <c r="C151" s="14">
        <v>598835</v>
      </c>
      <c r="D151" s="4">
        <f>C151/$D$51</f>
        <v>3.133121857379038</v>
      </c>
      <c r="E151" s="14">
        <v>3</v>
      </c>
      <c r="F151" s="12">
        <f>D151/E151</f>
        <v>1.0443739524596793</v>
      </c>
    </row>
    <row r="152" spans="1:6" x14ac:dyDescent="0.45">
      <c r="A152" s="4" t="s">
        <v>398</v>
      </c>
      <c r="B152" s="14" t="s">
        <v>215</v>
      </c>
      <c r="C152" s="14">
        <v>833025</v>
      </c>
      <c r="D152" s="4">
        <f>C152/$D$51</f>
        <v>4.3584106393967836</v>
      </c>
      <c r="E152" s="14">
        <v>4</v>
      </c>
      <c r="F152" s="12">
        <f>D152/E152</f>
        <v>1.0896026598491959</v>
      </c>
    </row>
    <row r="153" spans="1:6" x14ac:dyDescent="0.45">
      <c r="A153" s="4" t="s">
        <v>399</v>
      </c>
      <c r="B153" s="14" t="s">
        <v>216</v>
      </c>
      <c r="C153" s="14">
        <v>338394</v>
      </c>
      <c r="D153" s="4">
        <f>C153/$D$51</f>
        <v>1.7704870921137243</v>
      </c>
      <c r="E153" s="14">
        <v>2</v>
      </c>
      <c r="F153" s="12">
        <f>D153/E153</f>
        <v>0.88524354605686217</v>
      </c>
    </row>
    <row r="154" spans="1:6" x14ac:dyDescent="0.45">
      <c r="A154" s="4" t="s">
        <v>400</v>
      </c>
      <c r="B154" s="14" t="s">
        <v>217</v>
      </c>
      <c r="C154" s="14">
        <v>846159</v>
      </c>
      <c r="D154" s="4">
        <f>C154/$D$51</f>
        <v>4.4271281032638194</v>
      </c>
      <c r="E154" s="14">
        <v>4</v>
      </c>
      <c r="F154" s="12">
        <f>D154/E154</f>
        <v>1.1067820258159549</v>
      </c>
    </row>
    <row r="155" spans="1:6" x14ac:dyDescent="0.45">
      <c r="A155" s="4" t="s">
        <v>401</v>
      </c>
      <c r="B155" s="14" t="s">
        <v>218</v>
      </c>
      <c r="C155" s="14">
        <v>567451</v>
      </c>
      <c r="D155" s="4">
        <f>C155/$D$51</f>
        <v>2.9689198712359706</v>
      </c>
      <c r="E155" s="14">
        <v>3</v>
      </c>
      <c r="F155" s="12">
        <f>D155/E155</f>
        <v>0.98963995707865682</v>
      </c>
    </row>
    <row r="156" spans="1:6" x14ac:dyDescent="0.45">
      <c r="A156" s="4" t="s">
        <v>402</v>
      </c>
      <c r="B156" s="14" t="s">
        <v>156</v>
      </c>
      <c r="C156" s="14">
        <v>987401</v>
      </c>
      <c r="D156" s="4">
        <f>C156/$D$51</f>
        <v>5.1661102893082722</v>
      </c>
      <c r="E156" s="14">
        <v>5</v>
      </c>
      <c r="F156" s="12">
        <f>D156/E156</f>
        <v>1.0332220578616544</v>
      </c>
    </row>
    <row r="157" spans="1:6" x14ac:dyDescent="0.45">
      <c r="A157" s="4" t="s">
        <v>403</v>
      </c>
      <c r="B157" s="14" t="s">
        <v>157</v>
      </c>
      <c r="C157" s="14">
        <v>828966</v>
      </c>
      <c r="D157" s="4">
        <f>C157/$D$51</f>
        <v>4.3371738352368707</v>
      </c>
      <c r="E157" s="14">
        <v>4</v>
      </c>
      <c r="F157" s="12">
        <f>D157/E157</f>
        <v>1.0842934588092177</v>
      </c>
    </row>
    <row r="158" spans="1:6" x14ac:dyDescent="0.45">
      <c r="A158" s="4" t="s">
        <v>404</v>
      </c>
      <c r="B158" s="14" t="s">
        <v>158</v>
      </c>
      <c r="C158" s="14">
        <v>761720</v>
      </c>
      <c r="D158" s="4">
        <f>C158/$D$51</f>
        <v>3.9853408387999378</v>
      </c>
      <c r="E158" s="14">
        <v>4</v>
      </c>
      <c r="F158" s="12">
        <f>D158/E158</f>
        <v>0.99633520969998446</v>
      </c>
    </row>
    <row r="159" spans="1:6" x14ac:dyDescent="0.45">
      <c r="A159" s="4" t="s">
        <v>407</v>
      </c>
      <c r="B159" s="14" t="s">
        <v>166</v>
      </c>
      <c r="C159" s="14">
        <v>1000505</v>
      </c>
      <c r="D159" s="4">
        <f>C159/$D$51</f>
        <v>5.2346707923167726</v>
      </c>
      <c r="E159" s="14">
        <v>5</v>
      </c>
      <c r="F159" s="12">
        <f>D159/E159</f>
        <v>1.0469341584633545</v>
      </c>
    </row>
    <row r="160" spans="1:6" x14ac:dyDescent="0.45">
      <c r="A160" s="4" t="s">
        <v>269</v>
      </c>
      <c r="B160" s="14" t="s">
        <v>167</v>
      </c>
      <c r="C160" s="14">
        <v>964821</v>
      </c>
      <c r="D160" s="4">
        <f>C160/$D$51</f>
        <v>5.0479710831168862</v>
      </c>
      <c r="E160" s="14">
        <v>5</v>
      </c>
      <c r="F160" s="12">
        <f>D160/E160</f>
        <v>1.0095942166233773</v>
      </c>
    </row>
    <row r="161" spans="1:6" x14ac:dyDescent="0.45">
      <c r="A161" s="4" t="s">
        <v>408</v>
      </c>
      <c r="B161" s="14" t="s">
        <v>168</v>
      </c>
      <c r="C161" s="14">
        <v>1041995</v>
      </c>
      <c r="D161" s="4">
        <f>C161/$D$51</f>
        <v>5.4517476596719812</v>
      </c>
      <c r="E161" s="14">
        <v>5</v>
      </c>
      <c r="F161" s="12">
        <f>D161/E161</f>
        <v>1.0903495319343963</v>
      </c>
    </row>
    <row r="162" spans="1:6" x14ac:dyDescent="0.45">
      <c r="A162" s="4" t="s">
        <v>409</v>
      </c>
      <c r="B162" s="14" t="s">
        <v>169</v>
      </c>
      <c r="C162" s="14">
        <v>739888</v>
      </c>
      <c r="D162" s="4">
        <f>C162/$D$51</f>
        <v>3.8711151900147147</v>
      </c>
      <c r="E162" s="14">
        <v>4</v>
      </c>
      <c r="F162" s="12">
        <f>D162/E162</f>
        <v>0.96777879750367868</v>
      </c>
    </row>
    <row r="163" spans="1:6" x14ac:dyDescent="0.45">
      <c r="A163" s="4" t="s">
        <v>410</v>
      </c>
      <c r="B163" s="14" t="s">
        <v>170</v>
      </c>
      <c r="C163" s="14">
        <v>788557</v>
      </c>
      <c r="D163" s="4">
        <f>C163/$D$51</f>
        <v>4.1257527908175744</v>
      </c>
      <c r="E163" s="14">
        <v>4</v>
      </c>
      <c r="F163" s="12">
        <f>D163/E163</f>
        <v>1.0314381977043936</v>
      </c>
    </row>
    <row r="164" spans="1:6" x14ac:dyDescent="0.45">
      <c r="A164" s="4" t="s">
        <v>411</v>
      </c>
      <c r="B164" s="14" t="s">
        <v>171</v>
      </c>
      <c r="C164" s="14">
        <v>1028030</v>
      </c>
      <c r="D164" s="4">
        <f>C164/$D$51</f>
        <v>5.3786823800234993</v>
      </c>
      <c r="E164" s="14">
        <v>5</v>
      </c>
      <c r="F164" s="12">
        <f>D164/E164</f>
        <v>1.0757364760046999</v>
      </c>
    </row>
    <row r="165" spans="1:6" x14ac:dyDescent="0.45">
      <c r="A165" s="4" t="s">
        <v>412</v>
      </c>
      <c r="B165" s="14" t="s">
        <v>172</v>
      </c>
      <c r="C165" s="14">
        <v>880699</v>
      </c>
      <c r="D165" s="4">
        <f>C165/$D$51</f>
        <v>4.6078423717248675</v>
      </c>
      <c r="E165" s="14">
        <v>5</v>
      </c>
      <c r="F165" s="12">
        <f>D165/E165</f>
        <v>0.92156847434497347</v>
      </c>
    </row>
    <row r="166" spans="1:6" x14ac:dyDescent="0.45">
      <c r="A166" s="4" t="s">
        <v>413</v>
      </c>
      <c r="B166" s="14" t="s">
        <v>173</v>
      </c>
      <c r="C166" s="14">
        <v>964915</v>
      </c>
      <c r="D166" s="4">
        <f>C166/$D$51</f>
        <v>5.048462893806966</v>
      </c>
      <c r="E166" s="14">
        <v>5</v>
      </c>
      <c r="F166" s="12">
        <f>D166/E166</f>
        <v>1.0096925787613933</v>
      </c>
    </row>
    <row r="167" spans="1:6" x14ac:dyDescent="0.45">
      <c r="A167" s="4" t="s">
        <v>414</v>
      </c>
      <c r="B167" s="14" t="s">
        <v>174</v>
      </c>
      <c r="C167" s="14">
        <v>543640</v>
      </c>
      <c r="D167" s="4">
        <f>C167/$D$51</f>
        <v>2.8443400378159929</v>
      </c>
      <c r="E167" s="14">
        <v>3</v>
      </c>
      <c r="F167" s="12">
        <f>D167/E167</f>
        <v>0.94811334593866425</v>
      </c>
    </row>
    <row r="168" spans="1:6" x14ac:dyDescent="0.45">
      <c r="A168" s="4" t="s">
        <v>406</v>
      </c>
      <c r="B168" s="14" t="s">
        <v>175</v>
      </c>
      <c r="C168" s="14">
        <v>884635</v>
      </c>
      <c r="D168" s="4">
        <f>C168/$D$51</f>
        <v>4.6284356363647836</v>
      </c>
      <c r="E168" s="14">
        <v>5</v>
      </c>
      <c r="F168" s="12">
        <f>D168/E168</f>
        <v>0.92568712727295677</v>
      </c>
    </row>
    <row r="169" spans="1:6" x14ac:dyDescent="0.45">
      <c r="A169" s="4" t="s">
        <v>415</v>
      </c>
      <c r="B169" s="14" t="s">
        <v>159</v>
      </c>
      <c r="C169" s="14">
        <v>912254</v>
      </c>
      <c r="D169" s="4">
        <f>C169/$D$51</f>
        <v>4.7729390347615901</v>
      </c>
      <c r="E169" s="14">
        <v>5</v>
      </c>
      <c r="F169" s="12">
        <f>D169/E169</f>
        <v>0.95458780695231804</v>
      </c>
    </row>
    <row r="170" spans="1:6" x14ac:dyDescent="0.45">
      <c r="A170" s="4" t="s">
        <v>416</v>
      </c>
      <c r="B170" s="14" t="s">
        <v>160</v>
      </c>
      <c r="C170" s="14">
        <v>944859</v>
      </c>
      <c r="D170" s="4">
        <f>C170/$D$51</f>
        <v>4.9435293278470702</v>
      </c>
      <c r="E170" s="14">
        <v>5</v>
      </c>
      <c r="F170" s="12">
        <f>D170/E170</f>
        <v>0.98870586556941409</v>
      </c>
    </row>
    <row r="171" spans="1:6" x14ac:dyDescent="0.45">
      <c r="A171" s="4" t="s">
        <v>417</v>
      </c>
      <c r="B171" s="14" t="s">
        <v>161</v>
      </c>
      <c r="C171" s="14">
        <v>810052</v>
      </c>
      <c r="D171" s="4">
        <f>C171/$D$51</f>
        <v>4.2382152459585765</v>
      </c>
      <c r="E171" s="14">
        <v>4</v>
      </c>
      <c r="F171" s="12">
        <f>D171/E171</f>
        <v>1.0595538114896441</v>
      </c>
    </row>
    <row r="172" spans="1:6" x14ac:dyDescent="0.45">
      <c r="A172" s="4" t="s">
        <v>418</v>
      </c>
      <c r="B172" s="14" t="s">
        <v>162</v>
      </c>
      <c r="C172" s="14">
        <v>1107711</v>
      </c>
      <c r="D172" s="4">
        <f>C172/$D$51</f>
        <v>5.7955756523235804</v>
      </c>
      <c r="E172" s="14">
        <v>6</v>
      </c>
      <c r="F172" s="12">
        <f>D172/E172</f>
        <v>0.96592927538726336</v>
      </c>
    </row>
    <row r="173" spans="1:6" x14ac:dyDescent="0.45">
      <c r="A173" s="4" t="s">
        <v>419</v>
      </c>
      <c r="B173" s="14" t="s">
        <v>163</v>
      </c>
      <c r="C173" s="14">
        <v>777096</v>
      </c>
      <c r="D173" s="4">
        <f>C173/$D$51</f>
        <v>4.0657885108282263</v>
      </c>
      <c r="E173" s="14">
        <v>4</v>
      </c>
      <c r="F173" s="12">
        <f>D173/E173</f>
        <v>1.0164471277070566</v>
      </c>
    </row>
    <row r="174" spans="1:6" x14ac:dyDescent="0.45">
      <c r="A174" s="4" t="s">
        <v>420</v>
      </c>
      <c r="B174" s="14" t="s">
        <v>164</v>
      </c>
      <c r="C174" s="14">
        <v>554801</v>
      </c>
      <c r="D174" s="4">
        <f>C174/$D$51</f>
        <v>2.9027347092199816</v>
      </c>
      <c r="E174" s="14">
        <v>3</v>
      </c>
      <c r="F174" s="12">
        <f>D174/E174</f>
        <v>0.96757823640666052</v>
      </c>
    </row>
    <row r="175" spans="1:6" x14ac:dyDescent="0.45">
      <c r="A175" s="4" t="s">
        <v>421</v>
      </c>
      <c r="B175" s="14" t="s">
        <v>165</v>
      </c>
      <c r="C175" s="14">
        <v>358229</v>
      </c>
      <c r="D175" s="4">
        <f>C175/$D$51</f>
        <v>1.8742643797490717</v>
      </c>
      <c r="E175" s="14">
        <v>2</v>
      </c>
      <c r="F175" s="12">
        <f>D175/E175</f>
        <v>0.93713218987453584</v>
      </c>
    </row>
    <row r="176" spans="1:6" x14ac:dyDescent="0.45">
      <c r="A176" s="4" t="s">
        <v>422</v>
      </c>
      <c r="B176" s="14" t="s">
        <v>219</v>
      </c>
      <c r="C176" s="14">
        <v>557816</v>
      </c>
      <c r="D176" s="4">
        <f>C176/$D$51</f>
        <v>2.9185092755028439</v>
      </c>
      <c r="E176" s="14">
        <v>3</v>
      </c>
      <c r="F176" s="12">
        <f>D176/E176</f>
        <v>0.97283642516761459</v>
      </c>
    </row>
    <row r="177" spans="1:6" x14ac:dyDescent="0.45">
      <c r="A177" s="4" t="s">
        <v>423</v>
      </c>
      <c r="B177" s="14" t="s">
        <v>220</v>
      </c>
      <c r="C177" s="14">
        <v>766657</v>
      </c>
      <c r="D177" s="4">
        <f>C177/$D$51</f>
        <v>4.0111713640863362</v>
      </c>
      <c r="E177" s="14">
        <v>4</v>
      </c>
      <c r="F177" s="12">
        <f>D177/E177</f>
        <v>1.0027928410215841</v>
      </c>
    </row>
    <row r="178" spans="1:6" x14ac:dyDescent="0.45">
      <c r="A178" s="4" t="s">
        <v>424</v>
      </c>
      <c r="B178" s="14" t="s">
        <v>221</v>
      </c>
      <c r="C178" s="14">
        <v>919793</v>
      </c>
      <c r="D178" s="4">
        <f>C178/$D$51</f>
        <v>4.8123832985116728</v>
      </c>
      <c r="E178" s="14">
        <v>5</v>
      </c>
      <c r="F178" s="12">
        <f>D178/E178</f>
        <v>0.96247665970233454</v>
      </c>
    </row>
    <row r="179" spans="1:6" x14ac:dyDescent="0.45">
      <c r="A179" s="4" t="s">
        <v>425</v>
      </c>
      <c r="B179" s="14" t="s">
        <v>176</v>
      </c>
      <c r="C179" s="14">
        <v>553407</v>
      </c>
      <c r="D179" s="4">
        <f>C179/$D$51</f>
        <v>2.895441261326678</v>
      </c>
      <c r="E179" s="14">
        <v>3</v>
      </c>
      <c r="F179" s="12">
        <f>D179/E179</f>
        <v>0.96514708710889263</v>
      </c>
    </row>
    <row r="180" spans="1:6" x14ac:dyDescent="0.45">
      <c r="A180" s="4" t="s">
        <v>426</v>
      </c>
      <c r="B180" s="14" t="s">
        <v>177</v>
      </c>
      <c r="C180" s="14">
        <v>670492</v>
      </c>
      <c r="D180" s="4">
        <f>C180/$D$51</f>
        <v>3.5080333320493722</v>
      </c>
      <c r="E180" s="14">
        <v>4</v>
      </c>
      <c r="F180" s="12">
        <f>D180/E180</f>
        <v>0.87700833301234304</v>
      </c>
    </row>
    <row r="181" spans="1:6" x14ac:dyDescent="0.45">
      <c r="A181" s="4" t="s">
        <v>427</v>
      </c>
      <c r="B181" s="14" t="s">
        <v>178</v>
      </c>
      <c r="C181" s="14">
        <v>897040</v>
      </c>
      <c r="D181" s="4">
        <f>C181/$D$51</f>
        <v>4.6933389513693955</v>
      </c>
      <c r="E181" s="14">
        <v>5</v>
      </c>
      <c r="F181" s="12">
        <f>D181/E181</f>
        <v>0.93866779027387914</v>
      </c>
    </row>
    <row r="182" spans="1:6" x14ac:dyDescent="0.45">
      <c r="A182" s="4" t="s">
        <v>428</v>
      </c>
      <c r="B182" s="14" t="s">
        <v>179</v>
      </c>
      <c r="C182" s="14">
        <v>989994</v>
      </c>
      <c r="D182" s="4">
        <f>C182/$D$51</f>
        <v>5.1796769395143958</v>
      </c>
      <c r="E182" s="14">
        <v>5</v>
      </c>
      <c r="F182" s="12">
        <f>D182/E182</f>
        <v>1.0359353879028792</v>
      </c>
    </row>
    <row r="183" spans="1:6" x14ac:dyDescent="0.45">
      <c r="A183" s="4" t="s">
        <v>429</v>
      </c>
      <c r="B183" s="14" t="s">
        <v>180</v>
      </c>
      <c r="C183" s="14">
        <v>740786</v>
      </c>
      <c r="D183" s="4">
        <f>C183/$D$51</f>
        <v>3.875813551713557</v>
      </c>
      <c r="E183" s="14">
        <v>4</v>
      </c>
      <c r="F183" s="12">
        <f>D183/E183</f>
        <v>0.96895338792838925</v>
      </c>
    </row>
    <row r="184" spans="1:6" x14ac:dyDescent="0.45">
      <c r="A184" s="4" t="s">
        <v>430</v>
      </c>
      <c r="B184" s="14" t="s">
        <v>181</v>
      </c>
      <c r="C184" s="14">
        <v>391740</v>
      </c>
      <c r="D184" s="4">
        <f>C184/$D$51</f>
        <v>2.0495948907623376</v>
      </c>
      <c r="E184" s="14">
        <v>2</v>
      </c>
      <c r="F184" s="12">
        <f>D184/E184</f>
        <v>1.0247974453811688</v>
      </c>
    </row>
    <row r="185" spans="1:6" x14ac:dyDescent="0.45">
      <c r="A185" s="4" t="s">
        <v>431</v>
      </c>
      <c r="B185" s="14" t="s">
        <v>182</v>
      </c>
      <c r="C185" s="14">
        <v>766863</v>
      </c>
      <c r="D185" s="4">
        <f>C185/$D$51</f>
        <v>4.0122491619816163</v>
      </c>
      <c r="E185" s="14">
        <v>4</v>
      </c>
      <c r="F185" s="12">
        <f>D185/E185</f>
        <v>1.0030622904954041</v>
      </c>
    </row>
    <row r="186" spans="1:6" x14ac:dyDescent="0.45">
      <c r="A186" s="4" t="s">
        <v>432</v>
      </c>
      <c r="B186" s="14" t="s">
        <v>183</v>
      </c>
      <c r="C186" s="14">
        <v>1013559</v>
      </c>
      <c r="D186" s="4">
        <f>C186/$D$51</f>
        <v>5.3029696938943784</v>
      </c>
      <c r="E186" s="14">
        <v>5</v>
      </c>
      <c r="F186" s="12">
        <f>D186/E186</f>
        <v>1.0605939387788756</v>
      </c>
    </row>
    <row r="187" spans="1:6" x14ac:dyDescent="0.45">
      <c r="A187" s="4" t="s">
        <v>354</v>
      </c>
      <c r="B187" s="14" t="s">
        <v>184</v>
      </c>
      <c r="C187" s="14">
        <v>754631</v>
      </c>
      <c r="D187" s="4">
        <f>C187/$D$51</f>
        <v>3.9482509879278944</v>
      </c>
      <c r="E187" s="14">
        <v>4</v>
      </c>
      <c r="F187" s="12">
        <f>D187/E187</f>
        <v>0.9870627469819736</v>
      </c>
    </row>
    <row r="188" spans="1:6" x14ac:dyDescent="0.45">
      <c r="A188" s="4" t="s">
        <v>355</v>
      </c>
      <c r="B188" s="14" t="s">
        <v>185</v>
      </c>
      <c r="C188" s="14">
        <v>581394</v>
      </c>
      <c r="D188" s="4">
        <f>C188/$D$51</f>
        <v>3.0418700462548589</v>
      </c>
      <c r="E188" s="14">
        <v>3</v>
      </c>
      <c r="F188" s="12">
        <f>D188/E188</f>
        <v>1.013956682084953</v>
      </c>
    </row>
    <row r="189" spans="1:6" x14ac:dyDescent="0.45">
      <c r="A189" s="4" t="s">
        <v>353</v>
      </c>
      <c r="B189" s="14" t="s">
        <v>186</v>
      </c>
      <c r="C189" s="14">
        <v>719559</v>
      </c>
      <c r="D189" s="4">
        <f>C189/$D$51</f>
        <v>3.7647532802421422</v>
      </c>
      <c r="E189" s="14">
        <v>4</v>
      </c>
      <c r="F189" s="12">
        <f>D189/E189</f>
        <v>0.94118832006053554</v>
      </c>
    </row>
    <row r="190" spans="1:6" x14ac:dyDescent="0.45">
      <c r="A190" s="4" t="s">
        <v>350</v>
      </c>
      <c r="B190" s="14" t="s">
        <v>187</v>
      </c>
      <c r="C190" s="14">
        <v>971273</v>
      </c>
      <c r="D190" s="4">
        <f>C190/$D$51</f>
        <v>5.0817281317593501</v>
      </c>
      <c r="E190" s="14">
        <v>5</v>
      </c>
      <c r="F190" s="12">
        <f>D190/E190</f>
        <v>1.01634562635187</v>
      </c>
    </row>
    <row r="191" spans="1:6" x14ac:dyDescent="0.45">
      <c r="A191" s="4" t="s">
        <v>351</v>
      </c>
      <c r="B191" s="14" t="s">
        <v>188</v>
      </c>
      <c r="C191" s="14">
        <v>839274</v>
      </c>
      <c r="D191" s="4">
        <f>C191/$D$51</f>
        <v>4.3911055862298207</v>
      </c>
      <c r="E191" s="14">
        <v>4</v>
      </c>
      <c r="F191" s="12">
        <f>D191/E191</f>
        <v>1.0977763965574552</v>
      </c>
    </row>
    <row r="192" spans="1:6" x14ac:dyDescent="0.45">
      <c r="A192" s="4" t="s">
        <v>352</v>
      </c>
      <c r="B192" s="14" t="s">
        <v>189</v>
      </c>
      <c r="C192" s="14">
        <v>495567</v>
      </c>
      <c r="D192" s="4">
        <f>C192/$D$51</f>
        <v>2.5928207260693807</v>
      </c>
      <c r="E192" s="14">
        <v>3</v>
      </c>
      <c r="F192" s="12">
        <f>D192/E192</f>
        <v>0.86427357535646021</v>
      </c>
    </row>
    <row r="193" spans="1:6" x14ac:dyDescent="0.45">
      <c r="A193" s="4" t="s">
        <v>349</v>
      </c>
      <c r="B193" s="14" t="s">
        <v>190</v>
      </c>
      <c r="C193" s="14">
        <v>691527</v>
      </c>
      <c r="D193" s="4">
        <f>C193/$D$51</f>
        <v>3.6180890540261572</v>
      </c>
      <c r="E193" s="14">
        <v>4</v>
      </c>
      <c r="F193" s="12">
        <f>D193/E193</f>
        <v>0.9045222635065393</v>
      </c>
    </row>
    <row r="194" spans="1:6" x14ac:dyDescent="0.45">
      <c r="A194" s="4" t="s">
        <v>339</v>
      </c>
      <c r="B194" s="14" t="s">
        <v>191</v>
      </c>
      <c r="C194" s="14">
        <v>1123183</v>
      </c>
      <c r="D194" s="4">
        <f>C194/$D$51</f>
        <v>5.8765255990991845</v>
      </c>
      <c r="E194" s="14">
        <v>6</v>
      </c>
      <c r="F194" s="12">
        <f>D194/E194</f>
        <v>0.97942093318319745</v>
      </c>
    </row>
    <row r="195" spans="1:6" x14ac:dyDescent="0.45">
      <c r="A195" s="4" t="s">
        <v>340</v>
      </c>
      <c r="B195" s="14" t="s">
        <v>192</v>
      </c>
      <c r="C195" s="14">
        <v>601967</v>
      </c>
      <c r="D195" s="4">
        <f>C195/$D$51</f>
        <v>3.1495085710101902</v>
      </c>
      <c r="E195" s="14">
        <v>3</v>
      </c>
      <c r="F195" s="12">
        <f>D195/E195</f>
        <v>1.0498361903367301</v>
      </c>
    </row>
    <row r="196" spans="1:6" x14ac:dyDescent="0.45">
      <c r="A196" s="4" t="s">
        <v>341</v>
      </c>
      <c r="B196" s="14" t="s">
        <v>193</v>
      </c>
      <c r="C196" s="14">
        <v>977182</v>
      </c>
      <c r="D196" s="4">
        <f>C196/$D$51</f>
        <v>5.1126441888623129</v>
      </c>
      <c r="E196" s="14">
        <v>5</v>
      </c>
      <c r="F196" s="12">
        <f>D196/E196</f>
        <v>1.0225288377724626</v>
      </c>
    </row>
    <row r="197" spans="1:6" x14ac:dyDescent="0.45">
      <c r="A197" s="4" t="s">
        <v>342</v>
      </c>
      <c r="B197" s="14" t="s">
        <v>194</v>
      </c>
      <c r="C197" s="14">
        <v>989994</v>
      </c>
      <c r="D197" s="4">
        <f>C197/$D$51</f>
        <v>5.1796769395143958</v>
      </c>
      <c r="E197" s="14">
        <v>5</v>
      </c>
      <c r="F197" s="12">
        <f>D197/E197</f>
        <v>1.0359353879028792</v>
      </c>
    </row>
    <row r="198" spans="1:6" x14ac:dyDescent="0.45">
      <c r="A198" s="4" t="s">
        <v>343</v>
      </c>
      <c r="B198" s="14" t="s">
        <v>195</v>
      </c>
      <c r="C198" s="14">
        <v>727073</v>
      </c>
      <c r="D198" s="4">
        <f>C198/$D$51</f>
        <v>3.8040667432767776</v>
      </c>
      <c r="E198" s="14">
        <v>4</v>
      </c>
      <c r="F198" s="12">
        <f>D198/E198</f>
        <v>0.95101668581919441</v>
      </c>
    </row>
    <row r="199" spans="1:6" x14ac:dyDescent="0.45">
      <c r="A199" s="4" t="s">
        <v>344</v>
      </c>
      <c r="B199" s="14" t="s">
        <v>196</v>
      </c>
      <c r="C199" s="14">
        <v>753193</v>
      </c>
      <c r="D199" s="4">
        <f>C199/$D$51</f>
        <v>3.9407273307754052</v>
      </c>
      <c r="E199" s="14">
        <v>4</v>
      </c>
      <c r="F199" s="12">
        <f>D199/E199</f>
        <v>0.98518183269385129</v>
      </c>
    </row>
    <row r="200" spans="1:6" x14ac:dyDescent="0.45">
      <c r="A200" s="4" t="s">
        <v>337</v>
      </c>
      <c r="B200" s="14" t="s">
        <v>197</v>
      </c>
      <c r="C200" s="14">
        <v>805833</v>
      </c>
      <c r="D200" s="4">
        <f>C200/$D$51</f>
        <v>4.2161413172198055</v>
      </c>
      <c r="E200" s="14">
        <v>4</v>
      </c>
      <c r="F200" s="12">
        <f>D200/E200</f>
        <v>1.0540353293049514</v>
      </c>
    </row>
    <row r="201" spans="1:6" x14ac:dyDescent="0.45">
      <c r="A201" s="4" t="s">
        <v>333</v>
      </c>
      <c r="B201" s="14" t="s">
        <v>198</v>
      </c>
      <c r="C201" s="14">
        <v>766128</v>
      </c>
      <c r="D201" s="4">
        <f>C201/$D$51</f>
        <v>4.0084036209474858</v>
      </c>
      <c r="E201" s="14">
        <v>4</v>
      </c>
      <c r="F201" s="12">
        <f>D201/E201</f>
        <v>1.0021009052368715</v>
      </c>
    </row>
    <row r="202" spans="1:6" x14ac:dyDescent="0.45">
      <c r="A202" s="4" t="s">
        <v>334</v>
      </c>
      <c r="B202" s="14" t="s">
        <v>199</v>
      </c>
      <c r="C202" s="14">
        <v>546189</v>
      </c>
      <c r="D202" s="4">
        <f>C202/$D$51</f>
        <v>2.8576764787629303</v>
      </c>
      <c r="E202" s="14">
        <v>3</v>
      </c>
      <c r="F202" s="12">
        <f>D202/E202</f>
        <v>0.9525588262543101</v>
      </c>
    </row>
    <row r="203" spans="1:6" x14ac:dyDescent="0.45">
      <c r="A203" s="4" t="s">
        <v>433</v>
      </c>
      <c r="B203" s="14" t="s">
        <v>200</v>
      </c>
      <c r="C203" s="14">
        <v>766239</v>
      </c>
      <c r="D203" s="4">
        <f>C203/$D$51</f>
        <v>4.0089843761240687</v>
      </c>
      <c r="E203" s="14">
        <v>4</v>
      </c>
      <c r="F203" s="12">
        <f>D203/E203</f>
        <v>1.0022460940310172</v>
      </c>
    </row>
    <row r="204" spans="1:6" x14ac:dyDescent="0.45">
      <c r="A204" s="4" t="s">
        <v>434</v>
      </c>
      <c r="B204" s="14" t="s">
        <v>201</v>
      </c>
      <c r="C204" s="14">
        <v>548437</v>
      </c>
      <c r="D204" s="4">
        <f>C204/$D$51</f>
        <v>2.86943807909589</v>
      </c>
      <c r="E204" s="14">
        <v>3</v>
      </c>
      <c r="F204" s="12">
        <f>D204/E204</f>
        <v>0.95647935969862996</v>
      </c>
    </row>
    <row r="205" spans="1:6" x14ac:dyDescent="0.45">
      <c r="A205" s="4" t="s">
        <v>435</v>
      </c>
      <c r="B205" s="14" t="s">
        <v>202</v>
      </c>
      <c r="C205" s="14">
        <v>412531</v>
      </c>
      <c r="D205" s="4">
        <f>C205/$D$51</f>
        <v>2.1583739977563634</v>
      </c>
      <c r="E205" s="14">
        <v>2</v>
      </c>
      <c r="F205" s="12">
        <f>D205/E205</f>
        <v>1.0791869988781817</v>
      </c>
    </row>
    <row r="206" spans="1:6" x14ac:dyDescent="0.45">
      <c r="A206" s="4" t="s">
        <v>330</v>
      </c>
      <c r="B206" s="14" t="s">
        <v>203</v>
      </c>
      <c r="C206" s="14">
        <v>767106</v>
      </c>
      <c r="D206" s="4">
        <f>C206/$D$51</f>
        <v>4.0135205449357576</v>
      </c>
      <c r="E206" s="14">
        <v>4</v>
      </c>
      <c r="F206" s="12">
        <f>D206/E206</f>
        <v>1.0033801362339394</v>
      </c>
    </row>
    <row r="207" spans="1:6" x14ac:dyDescent="0.45">
      <c r="A207" s="4" t="s">
        <v>332</v>
      </c>
      <c r="B207" s="15" t="s">
        <v>204</v>
      </c>
      <c r="C207" s="15">
        <v>356746</v>
      </c>
      <c r="D207" s="4">
        <f>C207/$D$51</f>
        <v>1.8665052813087784</v>
      </c>
      <c r="E207" s="15">
        <v>2</v>
      </c>
      <c r="F207" s="12">
        <f>D207/E207</f>
        <v>0.93325264065438918</v>
      </c>
    </row>
    <row r="208" spans="1:6" x14ac:dyDescent="0.45">
      <c r="A208" s="4" t="s">
        <v>278</v>
      </c>
      <c r="B208" s="15" t="s">
        <v>205</v>
      </c>
      <c r="C208" s="15">
        <v>750519</v>
      </c>
      <c r="D208" s="4">
        <f>C208/$D$51</f>
        <v>3.9267368862512346</v>
      </c>
      <c r="E208" s="15">
        <v>4</v>
      </c>
      <c r="F208" s="12">
        <f>D208/E208</f>
        <v>0.98168422156280866</v>
      </c>
    </row>
    <row r="209" spans="1:6" x14ac:dyDescent="0.45">
      <c r="A209" s="4" t="s">
        <v>279</v>
      </c>
      <c r="B209" s="15" t="s">
        <v>206</v>
      </c>
      <c r="C209" s="15">
        <v>319057</v>
      </c>
      <c r="D209" s="4">
        <f>C209/$D$51</f>
        <v>1.6693153547300736</v>
      </c>
      <c r="E209" s="15">
        <v>2</v>
      </c>
      <c r="F209" s="16">
        <f>D209/E209</f>
        <v>0.83465767736503682</v>
      </c>
    </row>
    <row r="210" spans="1:6" x14ac:dyDescent="0.45">
      <c r="A210" s="4" t="s">
        <v>273</v>
      </c>
      <c r="B210" s="15" t="s">
        <v>207</v>
      </c>
      <c r="C210" s="15">
        <v>1014106</v>
      </c>
      <c r="D210" s="4">
        <f>C210/$D$51</f>
        <v>5.3058316135483503</v>
      </c>
      <c r="E210" s="15">
        <v>5</v>
      </c>
      <c r="F210" s="12">
        <f>D210/E210</f>
        <v>1.0611663227096702</v>
      </c>
    </row>
    <row r="211" spans="1:6" x14ac:dyDescent="0.45">
      <c r="A211" s="4" t="s">
        <v>274</v>
      </c>
      <c r="B211" s="15" t="s">
        <v>208</v>
      </c>
      <c r="C211" s="15">
        <v>574150</v>
      </c>
      <c r="D211" s="4">
        <f>C211/$D$51</f>
        <v>3.0039692309470465</v>
      </c>
      <c r="E211" s="15">
        <v>3</v>
      </c>
      <c r="F211" s="12">
        <f>D211/E211</f>
        <v>1.0013230769823489</v>
      </c>
    </row>
    <row r="212" spans="1:6" x14ac:dyDescent="0.45">
      <c r="A212" s="4" t="s">
        <v>267</v>
      </c>
      <c r="B212" s="14" t="s">
        <v>209</v>
      </c>
      <c r="C212" s="14">
        <v>749265</v>
      </c>
      <c r="D212" s="4">
        <f>C212/$D$51</f>
        <v>3.9201759223644324</v>
      </c>
      <c r="E212" s="14">
        <v>4</v>
      </c>
      <c r="F212" s="12">
        <f>D212/E212</f>
        <v>0.98004398059110809</v>
      </c>
    </row>
    <row r="213" spans="1:6" x14ac:dyDescent="0.45">
      <c r="A213" s="4" t="s">
        <v>268</v>
      </c>
      <c r="B213" s="14" t="s">
        <v>210</v>
      </c>
      <c r="C213" s="14">
        <v>718215</v>
      </c>
      <c r="D213" s="4">
        <f>C213/$D$51</f>
        <v>3.7577214337797318</v>
      </c>
      <c r="E213" s="14">
        <v>4</v>
      </c>
      <c r="F213" s="12">
        <f>D213/E213</f>
        <v>0.93943035844493294</v>
      </c>
    </row>
  </sheetData>
  <autoFilter ref="A53:F213" xr:uid="{70107F63-9821-4EDD-9671-6890F5A56CF1}">
    <sortState xmlns:xlrd2="http://schemas.microsoft.com/office/spreadsheetml/2017/richdata2" ref="A54:F213">
      <sortCondition ref="A53:A213"/>
    </sortState>
  </autoFilter>
  <mergeCells count="3">
    <mergeCell ref="AJ1:AK1"/>
    <mergeCell ref="AC1:AD1"/>
    <mergeCell ref="V1:W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E77C-67D3-4EF4-8DF0-5FAC293EC2C8}">
  <dimension ref="B2:M14"/>
  <sheetViews>
    <sheetView topLeftCell="E1" workbookViewId="0">
      <selection activeCell="D2" sqref="D2:M2"/>
    </sheetView>
  </sheetViews>
  <sheetFormatPr defaultRowHeight="18" x14ac:dyDescent="0.45"/>
  <cols>
    <col min="2" max="2" width="12.3984375" bestFit="1" customWidth="1"/>
  </cols>
  <sheetData>
    <row r="2" spans="2:13" x14ac:dyDescent="0.45">
      <c r="B2" t="s">
        <v>436</v>
      </c>
      <c r="D2" t="s">
        <v>232</v>
      </c>
      <c r="E2" t="s">
        <v>233</v>
      </c>
      <c r="F2" t="s">
        <v>234</v>
      </c>
      <c r="G2" t="s">
        <v>235</v>
      </c>
      <c r="H2" t="s">
        <v>236</v>
      </c>
      <c r="I2" t="s">
        <v>237</v>
      </c>
      <c r="J2" t="s">
        <v>238</v>
      </c>
      <c r="K2" t="s">
        <v>231</v>
      </c>
      <c r="L2" t="s">
        <v>239</v>
      </c>
      <c r="M2" t="s">
        <v>241</v>
      </c>
    </row>
    <row r="3" spans="2:13" x14ac:dyDescent="0.45">
      <c r="B3" t="s">
        <v>222</v>
      </c>
      <c r="C3">
        <v>73</v>
      </c>
      <c r="D3">
        <v>33</v>
      </c>
      <c r="E3">
        <v>20</v>
      </c>
      <c r="F3">
        <v>9</v>
      </c>
      <c r="G3">
        <v>8</v>
      </c>
      <c r="H3">
        <v>1</v>
      </c>
    </row>
    <row r="4" spans="2:13" x14ac:dyDescent="0.45">
      <c r="B4" t="s">
        <v>223</v>
      </c>
      <c r="C4">
        <v>73</v>
      </c>
      <c r="D4">
        <v>24</v>
      </c>
      <c r="E4">
        <v>14</v>
      </c>
      <c r="F4">
        <v>15</v>
      </c>
      <c r="G4">
        <v>16</v>
      </c>
      <c r="H4">
        <v>4</v>
      </c>
    </row>
    <row r="5" spans="2:13" x14ac:dyDescent="0.45">
      <c r="B5" t="s">
        <v>224</v>
      </c>
      <c r="C5">
        <v>85</v>
      </c>
      <c r="D5">
        <v>30</v>
      </c>
      <c r="E5">
        <v>18</v>
      </c>
      <c r="F5">
        <v>18</v>
      </c>
      <c r="G5">
        <v>16</v>
      </c>
      <c r="H5">
        <v>3</v>
      </c>
    </row>
    <row r="6" spans="2:13" x14ac:dyDescent="0.45">
      <c r="B6" t="s">
        <v>225</v>
      </c>
      <c r="C6">
        <v>73</v>
      </c>
      <c r="D6">
        <v>19</v>
      </c>
      <c r="E6">
        <v>15</v>
      </c>
      <c r="F6">
        <v>16</v>
      </c>
      <c r="G6">
        <v>16</v>
      </c>
      <c r="H6">
        <v>5</v>
      </c>
      <c r="I6">
        <v>2</v>
      </c>
    </row>
    <row r="7" spans="2:13" x14ac:dyDescent="0.45">
      <c r="B7" t="s">
        <v>226</v>
      </c>
      <c r="C7">
        <v>106</v>
      </c>
      <c r="D7">
        <v>41</v>
      </c>
      <c r="E7">
        <v>20</v>
      </c>
      <c r="F7">
        <v>20</v>
      </c>
      <c r="G7">
        <v>23</v>
      </c>
      <c r="L7">
        <v>2</v>
      </c>
    </row>
    <row r="8" spans="2:13" x14ac:dyDescent="0.45">
      <c r="B8" t="s">
        <v>227</v>
      </c>
      <c r="C8">
        <v>70</v>
      </c>
      <c r="D8">
        <v>20</v>
      </c>
      <c r="E8">
        <v>6</v>
      </c>
      <c r="F8">
        <v>10</v>
      </c>
      <c r="G8">
        <v>15</v>
      </c>
      <c r="H8">
        <v>4</v>
      </c>
      <c r="J8">
        <v>1</v>
      </c>
      <c r="K8">
        <v>14</v>
      </c>
    </row>
    <row r="9" spans="2:13" x14ac:dyDescent="0.45">
      <c r="B9" t="s">
        <v>228</v>
      </c>
      <c r="C9">
        <v>46</v>
      </c>
      <c r="D9">
        <v>8</v>
      </c>
      <c r="F9">
        <v>3</v>
      </c>
      <c r="G9">
        <v>9</v>
      </c>
      <c r="H9">
        <v>6</v>
      </c>
      <c r="K9">
        <v>20</v>
      </c>
    </row>
    <row r="10" spans="2:13" x14ac:dyDescent="0.45">
      <c r="B10" t="s">
        <v>229</v>
      </c>
      <c r="C10">
        <v>59</v>
      </c>
      <c r="D10">
        <v>31</v>
      </c>
      <c r="E10">
        <v>4</v>
      </c>
      <c r="F10">
        <v>8</v>
      </c>
      <c r="G10">
        <v>13</v>
      </c>
      <c r="H10">
        <v>3</v>
      </c>
    </row>
    <row r="11" spans="2:13" x14ac:dyDescent="0.45">
      <c r="B11" t="s">
        <v>230</v>
      </c>
      <c r="C11">
        <v>75</v>
      </c>
      <c r="D11">
        <v>34</v>
      </c>
      <c r="E11">
        <v>10</v>
      </c>
      <c r="F11">
        <v>5</v>
      </c>
      <c r="G11">
        <v>17</v>
      </c>
      <c r="H11">
        <v>7</v>
      </c>
      <c r="M11">
        <v>2</v>
      </c>
    </row>
    <row r="12" spans="2:13" x14ac:dyDescent="0.45">
      <c r="B12" t="s">
        <v>240</v>
      </c>
      <c r="C12">
        <f>SUM(C3:C11)</f>
        <v>660</v>
      </c>
      <c r="D12">
        <f t="shared" ref="D12:M12" si="0">SUM(D3:D11)</f>
        <v>240</v>
      </c>
      <c r="E12">
        <f t="shared" si="0"/>
        <v>107</v>
      </c>
      <c r="F12">
        <f t="shared" si="0"/>
        <v>104</v>
      </c>
      <c r="G12">
        <f t="shared" si="0"/>
        <v>133</v>
      </c>
      <c r="H12">
        <f t="shared" si="0"/>
        <v>33</v>
      </c>
      <c r="I12">
        <f t="shared" si="0"/>
        <v>2</v>
      </c>
      <c r="J12">
        <f t="shared" si="0"/>
        <v>1</v>
      </c>
      <c r="K12">
        <f t="shared" si="0"/>
        <v>34</v>
      </c>
      <c r="L12">
        <f t="shared" si="0"/>
        <v>2</v>
      </c>
      <c r="M12">
        <f t="shared" si="0"/>
        <v>2</v>
      </c>
    </row>
    <row r="14" spans="2:13" x14ac:dyDescent="0.45">
      <c r="B14" t="s">
        <v>453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D54E-16AD-45A7-A715-7BCBDB906771}">
  <dimension ref="A1:AF164"/>
  <sheetViews>
    <sheetView tabSelected="1" workbookViewId="0">
      <pane xSplit="2" ySplit="2" topLeftCell="L139" activePane="bottomRight" state="frozen"/>
      <selection pane="topRight" activeCell="C1" sqref="C1"/>
      <selection pane="bottomLeft" activeCell="A3" sqref="A3"/>
      <selection pane="bottomRight" activeCell="L164" sqref="L164:U164"/>
    </sheetView>
  </sheetViews>
  <sheetFormatPr defaultRowHeight="13.2" x14ac:dyDescent="0.45"/>
  <cols>
    <col min="1" max="1" width="8.796875" style="4"/>
    <col min="2" max="2" width="11.19921875" style="4" customWidth="1"/>
    <col min="3" max="3" width="8.796875" style="4"/>
    <col min="4" max="4" width="12.296875" style="4" customWidth="1"/>
    <col min="5" max="16384" width="8.796875" style="4"/>
  </cols>
  <sheetData>
    <row r="1" spans="1:32" x14ac:dyDescent="0.45">
      <c r="L1" s="4" t="s">
        <v>457</v>
      </c>
      <c r="M1" s="4" t="s">
        <v>456</v>
      </c>
      <c r="N1" s="4" t="s">
        <v>458</v>
      </c>
      <c r="O1" s="4" t="s">
        <v>459</v>
      </c>
      <c r="P1" s="4" t="s">
        <v>460</v>
      </c>
      <c r="Q1" s="4" t="s">
        <v>461</v>
      </c>
      <c r="R1" s="4" t="s">
        <v>462</v>
      </c>
      <c r="S1" s="4" t="s">
        <v>463</v>
      </c>
      <c r="T1" s="4" t="s">
        <v>464</v>
      </c>
      <c r="U1" s="4" t="s">
        <v>465</v>
      </c>
    </row>
    <row r="2" spans="1:32" x14ac:dyDescent="0.45">
      <c r="B2" s="5" t="s">
        <v>439</v>
      </c>
      <c r="C2" s="5" t="s">
        <v>245</v>
      </c>
      <c r="D2" s="5" t="s">
        <v>440</v>
      </c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L2" s="4" t="s">
        <v>232</v>
      </c>
      <c r="M2" s="4" t="s">
        <v>233</v>
      </c>
      <c r="N2" s="4" t="s">
        <v>234</v>
      </c>
      <c r="O2" s="4" t="s">
        <v>235</v>
      </c>
      <c r="P2" s="4" t="s">
        <v>236</v>
      </c>
      <c r="Q2" s="4" t="s">
        <v>454</v>
      </c>
      <c r="R2" s="4" t="s">
        <v>238</v>
      </c>
      <c r="S2" s="4" t="s">
        <v>231</v>
      </c>
      <c r="T2" s="4" t="s">
        <v>239</v>
      </c>
      <c r="U2" s="4" t="s">
        <v>455</v>
      </c>
      <c r="W2" s="4" t="s">
        <v>232</v>
      </c>
      <c r="X2" s="4" t="s">
        <v>233</v>
      </c>
      <c r="Y2" s="4" t="s">
        <v>234</v>
      </c>
      <c r="Z2" s="4" t="s">
        <v>235</v>
      </c>
      <c r="AA2" s="4" t="s">
        <v>236</v>
      </c>
      <c r="AB2" s="4" t="s">
        <v>454</v>
      </c>
      <c r="AC2" s="4" t="s">
        <v>238</v>
      </c>
      <c r="AD2" s="4" t="s">
        <v>231</v>
      </c>
      <c r="AE2" s="4" t="s">
        <v>239</v>
      </c>
      <c r="AF2" s="4" t="s">
        <v>455</v>
      </c>
    </row>
    <row r="3" spans="1:32" x14ac:dyDescent="0.45">
      <c r="A3" s="4" t="s">
        <v>249</v>
      </c>
      <c r="B3" s="6" t="s">
        <v>59</v>
      </c>
      <c r="C3" s="6">
        <v>6</v>
      </c>
      <c r="D3" s="6" t="s">
        <v>441</v>
      </c>
      <c r="E3" s="4" t="str">
        <f>IFERROR(MID($D3,E$2,1),"")</f>
        <v>立</v>
      </c>
      <c r="F3" s="4" t="str">
        <f t="shared" ref="F3:J18" si="0">IFERROR(MID($D3,F$2,1),"")</f>
        <v>自</v>
      </c>
      <c r="G3" s="4" t="str">
        <f t="shared" si="0"/>
        <v>立</v>
      </c>
      <c r="H3" s="4" t="str">
        <f t="shared" si="0"/>
        <v>自</v>
      </c>
      <c r="I3" s="4" t="str">
        <f t="shared" si="0"/>
        <v>国</v>
      </c>
      <c r="J3" s="4" t="str">
        <f t="shared" si="0"/>
        <v>公</v>
      </c>
      <c r="L3" s="4">
        <f>COUNTIF($E3:$J3,L$1)</f>
        <v>2</v>
      </c>
      <c r="M3" s="4">
        <f t="shared" ref="M3:U3" si="1">COUNTIF($E3:$J3,M$1)</f>
        <v>2</v>
      </c>
      <c r="N3" s="4">
        <f t="shared" si="1"/>
        <v>1</v>
      </c>
      <c r="O3" s="4">
        <f t="shared" si="1"/>
        <v>0</v>
      </c>
      <c r="P3" s="4">
        <f t="shared" si="1"/>
        <v>1</v>
      </c>
      <c r="Q3" s="4">
        <f t="shared" si="1"/>
        <v>0</v>
      </c>
      <c r="R3" s="4">
        <f t="shared" si="1"/>
        <v>0</v>
      </c>
      <c r="S3" s="4">
        <f t="shared" si="1"/>
        <v>0</v>
      </c>
      <c r="T3" s="4">
        <f t="shared" si="1"/>
        <v>0</v>
      </c>
      <c r="U3" s="4">
        <f t="shared" si="1"/>
        <v>0</v>
      </c>
    </row>
    <row r="4" spans="1:32" x14ac:dyDescent="0.45">
      <c r="A4" s="4" t="s">
        <v>252</v>
      </c>
      <c r="B4" s="6" t="s">
        <v>60</v>
      </c>
      <c r="C4" s="6">
        <v>4</v>
      </c>
      <c r="D4" s="6" t="s">
        <v>442</v>
      </c>
      <c r="E4" s="4" t="str">
        <f t="shared" ref="E4:J23" si="2">IFERROR(MID($D4,E$2,1),"")</f>
        <v>立</v>
      </c>
      <c r="F4" s="4" t="str">
        <f t="shared" si="0"/>
        <v>自</v>
      </c>
      <c r="G4" s="4" t="str">
        <f t="shared" si="0"/>
        <v>立</v>
      </c>
      <c r="H4" s="4" t="str">
        <f t="shared" si="0"/>
        <v>自</v>
      </c>
      <c r="I4" s="4" t="str">
        <f t="shared" si="0"/>
        <v/>
      </c>
      <c r="J4" s="4" t="str">
        <f t="shared" si="0"/>
        <v/>
      </c>
      <c r="L4" s="4">
        <f t="shared" ref="L4:U23" si="3">COUNTIF($E4:$J4,L$1)</f>
        <v>2</v>
      </c>
      <c r="M4" s="4">
        <f t="shared" si="3"/>
        <v>2</v>
      </c>
      <c r="N4" s="4">
        <f t="shared" si="3"/>
        <v>0</v>
      </c>
      <c r="O4" s="4">
        <f t="shared" si="3"/>
        <v>0</v>
      </c>
      <c r="P4" s="4">
        <f t="shared" si="3"/>
        <v>0</v>
      </c>
      <c r="Q4" s="4">
        <f t="shared" si="3"/>
        <v>0</v>
      </c>
      <c r="R4" s="4">
        <f t="shared" si="3"/>
        <v>0</v>
      </c>
      <c r="S4" s="4">
        <f t="shared" si="3"/>
        <v>0</v>
      </c>
      <c r="T4" s="4">
        <f t="shared" si="3"/>
        <v>0</v>
      </c>
      <c r="U4" s="4">
        <f t="shared" si="3"/>
        <v>0</v>
      </c>
    </row>
    <row r="5" spans="1:32" x14ac:dyDescent="0.45">
      <c r="A5" s="4" t="s">
        <v>253</v>
      </c>
      <c r="B5" s="6" t="s">
        <v>61</v>
      </c>
      <c r="C5" s="6">
        <v>3</v>
      </c>
      <c r="D5" s="6" t="s">
        <v>443</v>
      </c>
      <c r="E5" s="4" t="str">
        <f t="shared" si="2"/>
        <v>立</v>
      </c>
      <c r="F5" s="4" t="str">
        <f t="shared" si="0"/>
        <v>自</v>
      </c>
      <c r="G5" s="4" t="str">
        <f t="shared" si="0"/>
        <v>立</v>
      </c>
      <c r="H5" s="4" t="str">
        <f t="shared" si="0"/>
        <v/>
      </c>
      <c r="I5" s="4" t="str">
        <f t="shared" si="0"/>
        <v/>
      </c>
      <c r="J5" s="4" t="str">
        <f t="shared" si="0"/>
        <v/>
      </c>
      <c r="L5" s="4">
        <f t="shared" si="3"/>
        <v>1</v>
      </c>
      <c r="M5" s="4">
        <f t="shared" si="3"/>
        <v>2</v>
      </c>
      <c r="N5" s="4">
        <f t="shared" si="3"/>
        <v>0</v>
      </c>
      <c r="O5" s="4">
        <f t="shared" si="3"/>
        <v>0</v>
      </c>
      <c r="P5" s="4">
        <f t="shared" si="3"/>
        <v>0</v>
      </c>
      <c r="Q5" s="4">
        <f t="shared" si="3"/>
        <v>0</v>
      </c>
      <c r="R5" s="4">
        <f t="shared" si="3"/>
        <v>0</v>
      </c>
      <c r="S5" s="4">
        <f t="shared" si="3"/>
        <v>0</v>
      </c>
      <c r="T5" s="4">
        <f t="shared" si="3"/>
        <v>0</v>
      </c>
      <c r="U5" s="4">
        <f t="shared" si="3"/>
        <v>0</v>
      </c>
    </row>
    <row r="6" spans="1:32" x14ac:dyDescent="0.45">
      <c r="A6" s="4" t="s">
        <v>254</v>
      </c>
      <c r="B6" s="6" t="s">
        <v>62</v>
      </c>
      <c r="C6" s="6">
        <v>4</v>
      </c>
      <c r="D6" s="6" t="s">
        <v>444</v>
      </c>
      <c r="E6" s="4" t="str">
        <f t="shared" si="2"/>
        <v>自</v>
      </c>
      <c r="F6" s="4" t="str">
        <f t="shared" si="0"/>
        <v>立</v>
      </c>
      <c r="G6" s="4" t="str">
        <f t="shared" si="0"/>
        <v>自</v>
      </c>
      <c r="H6" s="4" t="str">
        <f t="shared" si="0"/>
        <v>立</v>
      </c>
      <c r="I6" s="4" t="str">
        <f t="shared" si="0"/>
        <v/>
      </c>
      <c r="J6" s="4" t="str">
        <f t="shared" si="0"/>
        <v/>
      </c>
      <c r="L6" s="4">
        <f t="shared" si="3"/>
        <v>2</v>
      </c>
      <c r="M6" s="4">
        <f t="shared" si="3"/>
        <v>2</v>
      </c>
      <c r="N6" s="4">
        <f t="shared" si="3"/>
        <v>0</v>
      </c>
      <c r="O6" s="4">
        <f t="shared" si="3"/>
        <v>0</v>
      </c>
      <c r="P6" s="4">
        <f t="shared" si="3"/>
        <v>0</v>
      </c>
      <c r="Q6" s="4">
        <f t="shared" si="3"/>
        <v>0</v>
      </c>
      <c r="R6" s="4">
        <f t="shared" si="3"/>
        <v>0</v>
      </c>
      <c r="S6" s="4">
        <f t="shared" si="3"/>
        <v>0</v>
      </c>
      <c r="T6" s="4">
        <f t="shared" si="3"/>
        <v>0</v>
      </c>
      <c r="U6" s="4">
        <f t="shared" si="3"/>
        <v>0</v>
      </c>
    </row>
    <row r="7" spans="1:32" x14ac:dyDescent="0.45">
      <c r="A7" s="4" t="s">
        <v>255</v>
      </c>
      <c r="B7" s="6" t="s">
        <v>63</v>
      </c>
      <c r="C7" s="6">
        <v>3</v>
      </c>
      <c r="D7" s="6" t="s">
        <v>445</v>
      </c>
      <c r="E7" s="4" t="str">
        <f t="shared" si="2"/>
        <v>自</v>
      </c>
      <c r="F7" s="4" t="str">
        <f t="shared" si="0"/>
        <v>立</v>
      </c>
      <c r="G7" s="4" t="str">
        <f t="shared" si="0"/>
        <v>自</v>
      </c>
      <c r="H7" s="4" t="str">
        <f t="shared" si="0"/>
        <v/>
      </c>
      <c r="I7" s="4" t="str">
        <f t="shared" si="0"/>
        <v/>
      </c>
      <c r="J7" s="4" t="str">
        <f t="shared" si="0"/>
        <v/>
      </c>
      <c r="L7" s="4">
        <f t="shared" si="3"/>
        <v>2</v>
      </c>
      <c r="M7" s="4">
        <f t="shared" si="3"/>
        <v>1</v>
      </c>
      <c r="N7" s="4">
        <f t="shared" si="3"/>
        <v>0</v>
      </c>
      <c r="O7" s="4">
        <f t="shared" si="3"/>
        <v>0</v>
      </c>
      <c r="P7" s="4">
        <f t="shared" si="3"/>
        <v>0</v>
      </c>
      <c r="Q7" s="4">
        <f t="shared" si="3"/>
        <v>0</v>
      </c>
      <c r="R7" s="4">
        <f t="shared" si="3"/>
        <v>0</v>
      </c>
      <c r="S7" s="4">
        <f t="shared" si="3"/>
        <v>0</v>
      </c>
      <c r="T7" s="4">
        <f t="shared" si="3"/>
        <v>0</v>
      </c>
      <c r="U7" s="4">
        <f t="shared" si="3"/>
        <v>0</v>
      </c>
    </row>
    <row r="8" spans="1:32" x14ac:dyDescent="0.45">
      <c r="A8" s="4" t="s">
        <v>251</v>
      </c>
      <c r="B8" s="6" t="s">
        <v>64</v>
      </c>
      <c r="C8" s="6">
        <v>4</v>
      </c>
      <c r="D8" s="6" t="s">
        <v>442</v>
      </c>
      <c r="E8" s="4" t="str">
        <f t="shared" si="2"/>
        <v>立</v>
      </c>
      <c r="F8" s="4" t="str">
        <f t="shared" si="0"/>
        <v>自</v>
      </c>
      <c r="G8" s="4" t="str">
        <f t="shared" si="0"/>
        <v>立</v>
      </c>
      <c r="H8" s="4" t="str">
        <f t="shared" si="0"/>
        <v>自</v>
      </c>
      <c r="I8" s="4" t="str">
        <f t="shared" si="0"/>
        <v/>
      </c>
      <c r="J8" s="4" t="str">
        <f t="shared" si="0"/>
        <v/>
      </c>
      <c r="L8" s="4">
        <f t="shared" si="3"/>
        <v>2</v>
      </c>
      <c r="M8" s="4">
        <f t="shared" si="3"/>
        <v>2</v>
      </c>
      <c r="N8" s="4">
        <f t="shared" si="3"/>
        <v>0</v>
      </c>
      <c r="O8" s="4">
        <f t="shared" si="3"/>
        <v>0</v>
      </c>
      <c r="P8" s="4">
        <f t="shared" si="3"/>
        <v>0</v>
      </c>
      <c r="Q8" s="4">
        <f t="shared" si="3"/>
        <v>0</v>
      </c>
      <c r="R8" s="4">
        <f t="shared" si="3"/>
        <v>0</v>
      </c>
      <c r="S8" s="4">
        <f t="shared" si="3"/>
        <v>0</v>
      </c>
      <c r="T8" s="4">
        <f t="shared" si="3"/>
        <v>0</v>
      </c>
      <c r="U8" s="4">
        <f t="shared" si="3"/>
        <v>0</v>
      </c>
    </row>
    <row r="9" spans="1:32" x14ac:dyDescent="0.45">
      <c r="A9" s="4" t="s">
        <v>256</v>
      </c>
      <c r="B9" s="6" t="s">
        <v>65</v>
      </c>
      <c r="C9" s="6">
        <v>3</v>
      </c>
      <c r="D9" s="6" t="s">
        <v>443</v>
      </c>
      <c r="E9" s="4" t="str">
        <f t="shared" si="2"/>
        <v>立</v>
      </c>
      <c r="F9" s="4" t="str">
        <f t="shared" si="0"/>
        <v>自</v>
      </c>
      <c r="G9" s="4" t="str">
        <f t="shared" si="0"/>
        <v>立</v>
      </c>
      <c r="H9" s="4" t="str">
        <f t="shared" si="0"/>
        <v/>
      </c>
      <c r="I9" s="4" t="str">
        <f t="shared" si="0"/>
        <v/>
      </c>
      <c r="J9" s="4" t="str">
        <f t="shared" si="0"/>
        <v/>
      </c>
      <c r="L9" s="4">
        <f t="shared" si="3"/>
        <v>1</v>
      </c>
      <c r="M9" s="4">
        <f t="shared" si="3"/>
        <v>2</v>
      </c>
      <c r="N9" s="4">
        <f t="shared" si="3"/>
        <v>0</v>
      </c>
      <c r="O9" s="4">
        <f t="shared" si="3"/>
        <v>0</v>
      </c>
      <c r="P9" s="4">
        <f t="shared" si="3"/>
        <v>0</v>
      </c>
      <c r="Q9" s="4">
        <f t="shared" si="3"/>
        <v>0</v>
      </c>
      <c r="R9" s="4">
        <f t="shared" si="3"/>
        <v>0</v>
      </c>
      <c r="S9" s="4">
        <f t="shared" si="3"/>
        <v>0</v>
      </c>
      <c r="T9" s="4">
        <f t="shared" si="3"/>
        <v>0</v>
      </c>
      <c r="U9" s="4">
        <f t="shared" si="3"/>
        <v>0</v>
      </c>
    </row>
    <row r="10" spans="1:32" x14ac:dyDescent="0.45">
      <c r="A10" s="4" t="s">
        <v>257</v>
      </c>
      <c r="B10" s="6" t="s">
        <v>66</v>
      </c>
      <c r="C10" s="6">
        <v>4</v>
      </c>
      <c r="D10" s="6" t="s">
        <v>444</v>
      </c>
      <c r="E10" s="4" t="str">
        <f t="shared" si="2"/>
        <v>自</v>
      </c>
      <c r="F10" s="4" t="str">
        <f t="shared" si="0"/>
        <v>立</v>
      </c>
      <c r="G10" s="4" t="str">
        <f t="shared" si="0"/>
        <v>自</v>
      </c>
      <c r="H10" s="4" t="str">
        <f t="shared" si="0"/>
        <v>立</v>
      </c>
      <c r="I10" s="4" t="str">
        <f t="shared" si="0"/>
        <v/>
      </c>
      <c r="J10" s="4" t="str">
        <f t="shared" si="0"/>
        <v/>
      </c>
      <c r="L10" s="4">
        <f t="shared" si="3"/>
        <v>2</v>
      </c>
      <c r="M10" s="4">
        <f t="shared" si="3"/>
        <v>2</v>
      </c>
      <c r="N10" s="4">
        <f t="shared" si="3"/>
        <v>0</v>
      </c>
      <c r="O10" s="4">
        <f t="shared" si="3"/>
        <v>0</v>
      </c>
      <c r="P10" s="4">
        <f t="shared" si="3"/>
        <v>0</v>
      </c>
      <c r="Q10" s="4">
        <f t="shared" si="3"/>
        <v>0</v>
      </c>
      <c r="R10" s="4">
        <f t="shared" si="3"/>
        <v>0</v>
      </c>
      <c r="S10" s="4">
        <f t="shared" si="3"/>
        <v>0</v>
      </c>
      <c r="T10" s="4">
        <f t="shared" si="3"/>
        <v>0</v>
      </c>
      <c r="U10" s="4">
        <f t="shared" si="3"/>
        <v>0</v>
      </c>
    </row>
    <row r="11" spans="1:32" x14ac:dyDescent="0.45">
      <c r="A11" s="4" t="s">
        <v>259</v>
      </c>
      <c r="B11" s="6" t="s">
        <v>67</v>
      </c>
      <c r="C11" s="6">
        <v>3</v>
      </c>
      <c r="D11" s="6" t="s">
        <v>445</v>
      </c>
      <c r="E11" s="4" t="str">
        <f t="shared" si="2"/>
        <v>自</v>
      </c>
      <c r="F11" s="4" t="str">
        <f t="shared" si="0"/>
        <v>立</v>
      </c>
      <c r="G11" s="4" t="str">
        <f t="shared" si="0"/>
        <v>自</v>
      </c>
      <c r="H11" s="4" t="str">
        <f t="shared" si="0"/>
        <v/>
      </c>
      <c r="I11" s="4" t="str">
        <f t="shared" si="0"/>
        <v/>
      </c>
      <c r="J11" s="4" t="str">
        <f t="shared" si="0"/>
        <v/>
      </c>
      <c r="L11" s="4">
        <f t="shared" si="3"/>
        <v>2</v>
      </c>
      <c r="M11" s="4">
        <f t="shared" si="3"/>
        <v>1</v>
      </c>
      <c r="N11" s="4">
        <f t="shared" si="3"/>
        <v>0</v>
      </c>
      <c r="O11" s="4">
        <f t="shared" si="3"/>
        <v>0</v>
      </c>
      <c r="P11" s="4">
        <f t="shared" si="3"/>
        <v>0</v>
      </c>
      <c r="Q11" s="4">
        <f t="shared" si="3"/>
        <v>0</v>
      </c>
      <c r="R11" s="4">
        <f t="shared" si="3"/>
        <v>0</v>
      </c>
      <c r="S11" s="4">
        <f t="shared" si="3"/>
        <v>0</v>
      </c>
      <c r="T11" s="4">
        <f t="shared" si="3"/>
        <v>0</v>
      </c>
      <c r="U11" s="4">
        <f t="shared" si="3"/>
        <v>0</v>
      </c>
    </row>
    <row r="12" spans="1:32" x14ac:dyDescent="0.45">
      <c r="A12" s="4" t="s">
        <v>262</v>
      </c>
      <c r="B12" s="6" t="s">
        <v>68</v>
      </c>
      <c r="C12" s="6">
        <v>3</v>
      </c>
      <c r="D12" s="6" t="s">
        <v>443</v>
      </c>
      <c r="E12" s="4" t="str">
        <f t="shared" si="2"/>
        <v>立</v>
      </c>
      <c r="F12" s="4" t="str">
        <f t="shared" si="0"/>
        <v>自</v>
      </c>
      <c r="G12" s="4" t="str">
        <f t="shared" si="0"/>
        <v>立</v>
      </c>
      <c r="H12" s="4" t="str">
        <f t="shared" si="0"/>
        <v/>
      </c>
      <c r="I12" s="4" t="str">
        <f t="shared" si="0"/>
        <v/>
      </c>
      <c r="J12" s="4" t="str">
        <f t="shared" si="0"/>
        <v/>
      </c>
      <c r="L12" s="4">
        <f t="shared" si="3"/>
        <v>1</v>
      </c>
      <c r="M12" s="4">
        <f t="shared" si="3"/>
        <v>2</v>
      </c>
      <c r="N12" s="4">
        <f t="shared" si="3"/>
        <v>0</v>
      </c>
      <c r="O12" s="4">
        <f t="shared" si="3"/>
        <v>0</v>
      </c>
      <c r="P12" s="4">
        <f t="shared" si="3"/>
        <v>0</v>
      </c>
      <c r="Q12" s="4">
        <f t="shared" si="3"/>
        <v>0</v>
      </c>
      <c r="R12" s="4">
        <f t="shared" si="3"/>
        <v>0</v>
      </c>
      <c r="S12" s="4">
        <f t="shared" si="3"/>
        <v>0</v>
      </c>
      <c r="T12" s="4">
        <f t="shared" si="3"/>
        <v>0</v>
      </c>
      <c r="U12" s="4">
        <f t="shared" si="3"/>
        <v>0</v>
      </c>
    </row>
    <row r="13" spans="1:32" x14ac:dyDescent="0.45">
      <c r="A13" s="4" t="s">
        <v>271</v>
      </c>
      <c r="B13" s="6" t="s">
        <v>69</v>
      </c>
      <c r="C13" s="6">
        <v>3</v>
      </c>
      <c r="D13" s="6" t="s">
        <v>443</v>
      </c>
      <c r="E13" s="4" t="str">
        <f t="shared" si="2"/>
        <v>立</v>
      </c>
      <c r="F13" s="4" t="str">
        <f t="shared" si="0"/>
        <v>自</v>
      </c>
      <c r="G13" s="4" t="str">
        <f t="shared" si="0"/>
        <v>立</v>
      </c>
      <c r="H13" s="4" t="str">
        <f t="shared" si="0"/>
        <v/>
      </c>
      <c r="I13" s="4" t="str">
        <f t="shared" si="0"/>
        <v/>
      </c>
      <c r="J13" s="4" t="str">
        <f t="shared" si="0"/>
        <v/>
      </c>
      <c r="L13" s="4">
        <f t="shared" si="3"/>
        <v>1</v>
      </c>
      <c r="M13" s="4">
        <f t="shared" si="3"/>
        <v>2</v>
      </c>
      <c r="N13" s="4">
        <f t="shared" si="3"/>
        <v>0</v>
      </c>
      <c r="O13" s="4">
        <f t="shared" si="3"/>
        <v>0</v>
      </c>
      <c r="P13" s="4">
        <f t="shared" si="3"/>
        <v>0</v>
      </c>
      <c r="Q13" s="4">
        <f t="shared" si="3"/>
        <v>0</v>
      </c>
      <c r="R13" s="4">
        <f t="shared" si="3"/>
        <v>0</v>
      </c>
      <c r="S13" s="4">
        <f t="shared" si="3"/>
        <v>0</v>
      </c>
      <c r="T13" s="4">
        <f t="shared" si="3"/>
        <v>0</v>
      </c>
      <c r="U13" s="4">
        <f t="shared" si="3"/>
        <v>0</v>
      </c>
    </row>
    <row r="14" spans="1:32" x14ac:dyDescent="0.45">
      <c r="A14" s="4" t="s">
        <v>261</v>
      </c>
      <c r="B14" s="6" t="s">
        <v>70</v>
      </c>
      <c r="C14" s="6">
        <v>4</v>
      </c>
      <c r="D14" s="6" t="s">
        <v>446</v>
      </c>
      <c r="E14" s="4" t="str">
        <f t="shared" si="2"/>
        <v>立</v>
      </c>
      <c r="F14" s="4" t="str">
        <f t="shared" si="0"/>
        <v>自</v>
      </c>
      <c r="G14" s="4" t="str">
        <f t="shared" si="0"/>
        <v>国</v>
      </c>
      <c r="H14" s="4" t="str">
        <f t="shared" si="0"/>
        <v>立</v>
      </c>
      <c r="I14" s="4" t="str">
        <f t="shared" si="0"/>
        <v/>
      </c>
      <c r="J14" s="4" t="str">
        <f t="shared" si="0"/>
        <v/>
      </c>
      <c r="L14" s="4">
        <f t="shared" si="3"/>
        <v>1</v>
      </c>
      <c r="M14" s="4">
        <f t="shared" si="3"/>
        <v>2</v>
      </c>
      <c r="N14" s="4">
        <f t="shared" si="3"/>
        <v>1</v>
      </c>
      <c r="O14" s="4">
        <f t="shared" si="3"/>
        <v>0</v>
      </c>
      <c r="P14" s="4">
        <f t="shared" si="3"/>
        <v>0</v>
      </c>
      <c r="Q14" s="4">
        <f t="shared" si="3"/>
        <v>0</v>
      </c>
      <c r="R14" s="4">
        <f t="shared" si="3"/>
        <v>0</v>
      </c>
      <c r="S14" s="4">
        <f t="shared" si="3"/>
        <v>0</v>
      </c>
      <c r="T14" s="4">
        <f t="shared" si="3"/>
        <v>0</v>
      </c>
      <c r="U14" s="4">
        <f t="shared" si="3"/>
        <v>0</v>
      </c>
    </row>
    <row r="15" spans="1:32" x14ac:dyDescent="0.45">
      <c r="A15" s="4" t="s">
        <v>276</v>
      </c>
      <c r="B15" s="6" t="s">
        <v>71</v>
      </c>
      <c r="C15" s="6">
        <v>5</v>
      </c>
      <c r="D15" s="6" t="s">
        <v>447</v>
      </c>
      <c r="E15" s="4" t="str">
        <f t="shared" si="2"/>
        <v>自</v>
      </c>
      <c r="F15" s="4" t="str">
        <f t="shared" si="0"/>
        <v>立</v>
      </c>
      <c r="G15" s="4" t="str">
        <f t="shared" si="0"/>
        <v>自</v>
      </c>
      <c r="H15" s="4" t="str">
        <f t="shared" si="0"/>
        <v>立</v>
      </c>
      <c r="I15" s="4" t="str">
        <f t="shared" si="0"/>
        <v>公</v>
      </c>
      <c r="J15" s="4" t="str">
        <f t="shared" si="0"/>
        <v/>
      </c>
      <c r="L15" s="4">
        <f t="shared" si="3"/>
        <v>2</v>
      </c>
      <c r="M15" s="4">
        <f t="shared" si="3"/>
        <v>2</v>
      </c>
      <c r="N15" s="4">
        <f t="shared" si="3"/>
        <v>0</v>
      </c>
      <c r="O15" s="4">
        <f t="shared" si="3"/>
        <v>0</v>
      </c>
      <c r="P15" s="4">
        <f t="shared" si="3"/>
        <v>1</v>
      </c>
      <c r="Q15" s="4">
        <f t="shared" si="3"/>
        <v>0</v>
      </c>
      <c r="R15" s="4">
        <f t="shared" si="3"/>
        <v>0</v>
      </c>
      <c r="S15" s="4">
        <f t="shared" si="3"/>
        <v>0</v>
      </c>
      <c r="T15" s="4">
        <f t="shared" si="3"/>
        <v>0</v>
      </c>
      <c r="U15" s="4">
        <f t="shared" si="3"/>
        <v>0</v>
      </c>
    </row>
    <row r="16" spans="1:32" x14ac:dyDescent="0.45">
      <c r="A16" s="4" t="s">
        <v>277</v>
      </c>
      <c r="B16" s="6" t="s">
        <v>72</v>
      </c>
      <c r="C16" s="6">
        <v>3</v>
      </c>
      <c r="D16" s="6" t="s">
        <v>443</v>
      </c>
      <c r="E16" s="4" t="str">
        <f t="shared" si="2"/>
        <v>立</v>
      </c>
      <c r="F16" s="4" t="str">
        <f t="shared" si="0"/>
        <v>自</v>
      </c>
      <c r="G16" s="4" t="str">
        <f t="shared" si="0"/>
        <v>立</v>
      </c>
      <c r="H16" s="4" t="str">
        <f t="shared" si="0"/>
        <v/>
      </c>
      <c r="I16" s="4" t="str">
        <f t="shared" si="0"/>
        <v/>
      </c>
      <c r="J16" s="4" t="str">
        <f t="shared" si="0"/>
        <v/>
      </c>
      <c r="L16" s="4">
        <f t="shared" si="3"/>
        <v>1</v>
      </c>
      <c r="M16" s="4">
        <f t="shared" si="3"/>
        <v>2</v>
      </c>
      <c r="N16" s="4">
        <f t="shared" si="3"/>
        <v>0</v>
      </c>
      <c r="O16" s="4">
        <f t="shared" si="3"/>
        <v>0</v>
      </c>
      <c r="P16" s="4">
        <f t="shared" si="3"/>
        <v>0</v>
      </c>
      <c r="Q16" s="4">
        <f t="shared" si="3"/>
        <v>0</v>
      </c>
      <c r="R16" s="4">
        <f t="shared" si="3"/>
        <v>0</v>
      </c>
      <c r="S16" s="4">
        <f t="shared" si="3"/>
        <v>0</v>
      </c>
      <c r="T16" s="4">
        <f t="shared" si="3"/>
        <v>0</v>
      </c>
      <c r="U16" s="4">
        <f t="shared" si="3"/>
        <v>0</v>
      </c>
    </row>
    <row r="17" spans="1:32" x14ac:dyDescent="0.45">
      <c r="A17" s="4" t="s">
        <v>263</v>
      </c>
      <c r="B17" s="6" t="s">
        <v>448</v>
      </c>
      <c r="C17" s="6">
        <v>5</v>
      </c>
      <c r="D17" s="6" t="s">
        <v>449</v>
      </c>
      <c r="E17" s="4" t="str">
        <f t="shared" si="2"/>
        <v>自</v>
      </c>
      <c r="F17" s="4" t="str">
        <f t="shared" si="0"/>
        <v>立</v>
      </c>
      <c r="G17" s="4" t="str">
        <f t="shared" si="0"/>
        <v>自</v>
      </c>
      <c r="H17" s="4" t="str">
        <f t="shared" si="0"/>
        <v>国</v>
      </c>
      <c r="I17" s="4" t="str">
        <f t="shared" si="0"/>
        <v>立</v>
      </c>
      <c r="J17" s="4" t="str">
        <f t="shared" si="0"/>
        <v/>
      </c>
      <c r="L17" s="4">
        <f t="shared" si="3"/>
        <v>2</v>
      </c>
      <c r="M17" s="4">
        <f t="shared" si="3"/>
        <v>2</v>
      </c>
      <c r="N17" s="4">
        <f t="shared" si="3"/>
        <v>1</v>
      </c>
      <c r="O17" s="4">
        <f t="shared" si="3"/>
        <v>0</v>
      </c>
      <c r="P17" s="4">
        <f t="shared" si="3"/>
        <v>0</v>
      </c>
      <c r="Q17" s="4">
        <f t="shared" si="3"/>
        <v>0</v>
      </c>
      <c r="R17" s="4">
        <f t="shared" si="3"/>
        <v>0</v>
      </c>
      <c r="S17" s="4">
        <f t="shared" si="3"/>
        <v>0</v>
      </c>
      <c r="T17" s="4">
        <f t="shared" si="3"/>
        <v>0</v>
      </c>
      <c r="U17" s="4">
        <f t="shared" si="3"/>
        <v>0</v>
      </c>
    </row>
    <row r="18" spans="1:32" x14ac:dyDescent="0.45">
      <c r="A18" s="4" t="s">
        <v>264</v>
      </c>
      <c r="B18" s="6" t="s">
        <v>73</v>
      </c>
      <c r="C18" s="6">
        <v>3</v>
      </c>
      <c r="D18" s="6" t="s">
        <v>445</v>
      </c>
      <c r="E18" s="4" t="str">
        <f t="shared" si="2"/>
        <v>自</v>
      </c>
      <c r="F18" s="4" t="str">
        <f t="shared" si="0"/>
        <v>立</v>
      </c>
      <c r="G18" s="4" t="str">
        <f t="shared" si="0"/>
        <v>自</v>
      </c>
      <c r="H18" s="4" t="str">
        <f t="shared" si="0"/>
        <v/>
      </c>
      <c r="I18" s="4" t="str">
        <f t="shared" si="0"/>
        <v/>
      </c>
      <c r="J18" s="4" t="str">
        <f t="shared" si="0"/>
        <v/>
      </c>
      <c r="L18" s="4">
        <f t="shared" si="3"/>
        <v>2</v>
      </c>
      <c r="M18" s="4">
        <f t="shared" si="3"/>
        <v>1</v>
      </c>
      <c r="N18" s="4">
        <f t="shared" si="3"/>
        <v>0</v>
      </c>
      <c r="O18" s="4">
        <f t="shared" si="3"/>
        <v>0</v>
      </c>
      <c r="P18" s="4">
        <f t="shared" si="3"/>
        <v>0</v>
      </c>
      <c r="Q18" s="4">
        <f t="shared" si="3"/>
        <v>0</v>
      </c>
      <c r="R18" s="4">
        <f t="shared" si="3"/>
        <v>0</v>
      </c>
      <c r="S18" s="4">
        <f t="shared" si="3"/>
        <v>0</v>
      </c>
      <c r="T18" s="4">
        <f t="shared" si="3"/>
        <v>0</v>
      </c>
      <c r="U18" s="4">
        <f t="shared" si="3"/>
        <v>0</v>
      </c>
    </row>
    <row r="19" spans="1:32" x14ac:dyDescent="0.45">
      <c r="A19" s="4" t="s">
        <v>281</v>
      </c>
      <c r="B19" s="6" t="s">
        <v>74</v>
      </c>
      <c r="C19" s="6">
        <v>3</v>
      </c>
      <c r="D19" s="6" t="s">
        <v>450</v>
      </c>
      <c r="E19" s="4" t="str">
        <f t="shared" si="2"/>
        <v>自</v>
      </c>
      <c r="F19" s="4" t="str">
        <f t="shared" si="2"/>
        <v>自</v>
      </c>
      <c r="G19" s="4" t="str">
        <f t="shared" si="2"/>
        <v>立</v>
      </c>
      <c r="H19" s="4" t="str">
        <f t="shared" si="2"/>
        <v/>
      </c>
      <c r="I19" s="4" t="str">
        <f t="shared" si="2"/>
        <v/>
      </c>
      <c r="J19" s="4" t="str">
        <f t="shared" si="2"/>
        <v/>
      </c>
      <c r="L19" s="4">
        <f t="shared" si="3"/>
        <v>2</v>
      </c>
      <c r="M19" s="4">
        <f t="shared" si="3"/>
        <v>1</v>
      </c>
      <c r="N19" s="4">
        <f t="shared" si="3"/>
        <v>0</v>
      </c>
      <c r="O19" s="4">
        <f t="shared" si="3"/>
        <v>0</v>
      </c>
      <c r="P19" s="4">
        <f t="shared" si="3"/>
        <v>0</v>
      </c>
      <c r="Q19" s="4">
        <f t="shared" si="3"/>
        <v>0</v>
      </c>
      <c r="R19" s="4">
        <f t="shared" si="3"/>
        <v>0</v>
      </c>
      <c r="S19" s="4">
        <f t="shared" si="3"/>
        <v>0</v>
      </c>
      <c r="T19" s="4">
        <f t="shared" si="3"/>
        <v>0</v>
      </c>
      <c r="U19" s="4">
        <f t="shared" si="3"/>
        <v>0</v>
      </c>
    </row>
    <row r="20" spans="1:32" x14ac:dyDescent="0.45">
      <c r="A20" s="4" t="s">
        <v>282</v>
      </c>
      <c r="B20" s="6" t="s">
        <v>75</v>
      </c>
      <c r="C20" s="6">
        <v>5</v>
      </c>
      <c r="D20" s="6" t="s">
        <v>451</v>
      </c>
      <c r="E20" s="4" t="str">
        <f t="shared" si="2"/>
        <v>自</v>
      </c>
      <c r="F20" s="4" t="str">
        <f t="shared" si="2"/>
        <v>立</v>
      </c>
      <c r="G20" s="4" t="str">
        <f t="shared" si="2"/>
        <v>自</v>
      </c>
      <c r="H20" s="4" t="str">
        <f t="shared" si="2"/>
        <v>立</v>
      </c>
      <c r="I20" s="4" t="str">
        <f t="shared" si="2"/>
        <v>自</v>
      </c>
      <c r="J20" s="4" t="str">
        <f t="shared" si="2"/>
        <v/>
      </c>
      <c r="L20" s="4">
        <f t="shared" si="3"/>
        <v>3</v>
      </c>
      <c r="M20" s="4">
        <f t="shared" si="3"/>
        <v>2</v>
      </c>
      <c r="N20" s="4">
        <f t="shared" si="3"/>
        <v>0</v>
      </c>
      <c r="O20" s="4">
        <f t="shared" si="3"/>
        <v>0</v>
      </c>
      <c r="P20" s="4">
        <f t="shared" si="3"/>
        <v>0</v>
      </c>
      <c r="Q20" s="4">
        <f t="shared" si="3"/>
        <v>0</v>
      </c>
      <c r="R20" s="4">
        <f t="shared" si="3"/>
        <v>0</v>
      </c>
      <c r="S20" s="4">
        <f t="shared" si="3"/>
        <v>0</v>
      </c>
      <c r="T20" s="4">
        <f t="shared" si="3"/>
        <v>0</v>
      </c>
      <c r="U20" s="4">
        <f t="shared" si="3"/>
        <v>0</v>
      </c>
    </row>
    <row r="21" spans="1:32" x14ac:dyDescent="0.45">
      <c r="A21" s="4" t="s">
        <v>284</v>
      </c>
      <c r="B21" s="6" t="s">
        <v>76</v>
      </c>
      <c r="C21" s="6">
        <v>3</v>
      </c>
      <c r="D21" s="6" t="s">
        <v>445</v>
      </c>
      <c r="E21" s="4" t="str">
        <f t="shared" si="2"/>
        <v>自</v>
      </c>
      <c r="F21" s="4" t="str">
        <f t="shared" si="2"/>
        <v>立</v>
      </c>
      <c r="G21" s="4" t="str">
        <f t="shared" si="2"/>
        <v>自</v>
      </c>
      <c r="H21" s="4" t="str">
        <f t="shared" si="2"/>
        <v/>
      </c>
      <c r="I21" s="4" t="str">
        <f t="shared" si="2"/>
        <v/>
      </c>
      <c r="J21" s="4" t="str">
        <f t="shared" si="2"/>
        <v/>
      </c>
      <c r="L21" s="4">
        <f t="shared" si="3"/>
        <v>2</v>
      </c>
      <c r="M21" s="4">
        <f t="shared" si="3"/>
        <v>1</v>
      </c>
      <c r="N21" s="4">
        <f t="shared" si="3"/>
        <v>0</v>
      </c>
      <c r="O21" s="4">
        <f t="shared" si="3"/>
        <v>0</v>
      </c>
      <c r="P21" s="4">
        <f t="shared" si="3"/>
        <v>0</v>
      </c>
      <c r="Q21" s="4">
        <f t="shared" si="3"/>
        <v>0</v>
      </c>
      <c r="R21" s="4">
        <f t="shared" si="3"/>
        <v>0</v>
      </c>
      <c r="S21" s="4">
        <f t="shared" si="3"/>
        <v>0</v>
      </c>
      <c r="T21" s="4">
        <f t="shared" si="3"/>
        <v>0</v>
      </c>
      <c r="U21" s="4">
        <f t="shared" si="3"/>
        <v>0</v>
      </c>
    </row>
    <row r="22" spans="1:32" x14ac:dyDescent="0.45">
      <c r="A22" s="4" t="s">
        <v>285</v>
      </c>
      <c r="B22" s="6" t="s">
        <v>77</v>
      </c>
      <c r="C22" s="6">
        <v>2</v>
      </c>
      <c r="D22" s="6" t="s">
        <v>452</v>
      </c>
      <c r="E22" s="4" t="str">
        <f t="shared" si="2"/>
        <v>自</v>
      </c>
      <c r="F22" s="4" t="str">
        <f t="shared" si="2"/>
        <v>立</v>
      </c>
      <c r="G22" s="4" t="str">
        <f t="shared" si="2"/>
        <v/>
      </c>
      <c r="H22" s="4" t="str">
        <f t="shared" si="2"/>
        <v/>
      </c>
      <c r="I22" s="4" t="str">
        <f t="shared" si="2"/>
        <v/>
      </c>
      <c r="J22" s="4" t="str">
        <f t="shared" si="2"/>
        <v/>
      </c>
      <c r="L22" s="4">
        <f t="shared" si="3"/>
        <v>1</v>
      </c>
      <c r="M22" s="4">
        <f t="shared" si="3"/>
        <v>1</v>
      </c>
      <c r="N22" s="4">
        <f t="shared" si="3"/>
        <v>0</v>
      </c>
      <c r="O22" s="4">
        <f t="shared" si="3"/>
        <v>0</v>
      </c>
      <c r="P22" s="4">
        <f t="shared" si="3"/>
        <v>0</v>
      </c>
      <c r="Q22" s="4">
        <f t="shared" si="3"/>
        <v>0</v>
      </c>
      <c r="R22" s="4">
        <f t="shared" si="3"/>
        <v>0</v>
      </c>
      <c r="S22" s="4">
        <f t="shared" si="3"/>
        <v>0</v>
      </c>
      <c r="T22" s="4">
        <f t="shared" si="3"/>
        <v>0</v>
      </c>
      <c r="U22" s="4">
        <f t="shared" si="3"/>
        <v>0</v>
      </c>
      <c r="W22" s="4">
        <f>SUM(L3:L22)</f>
        <v>34</v>
      </c>
      <c r="X22" s="4">
        <f t="shared" ref="X22:AF22" si="4">SUM(M3:M22)</f>
        <v>34</v>
      </c>
      <c r="Y22" s="4">
        <f t="shared" si="4"/>
        <v>3</v>
      </c>
      <c r="Z22" s="4">
        <f t="shared" si="4"/>
        <v>0</v>
      </c>
      <c r="AA22" s="4">
        <f t="shared" si="4"/>
        <v>2</v>
      </c>
      <c r="AB22" s="4">
        <f t="shared" si="4"/>
        <v>0</v>
      </c>
      <c r="AC22" s="4">
        <f t="shared" si="4"/>
        <v>0</v>
      </c>
      <c r="AD22" s="4">
        <f t="shared" si="4"/>
        <v>0</v>
      </c>
      <c r="AE22" s="4">
        <f t="shared" si="4"/>
        <v>0</v>
      </c>
      <c r="AF22" s="4">
        <f t="shared" si="4"/>
        <v>0</v>
      </c>
    </row>
    <row r="23" spans="1:32" x14ac:dyDescent="0.45">
      <c r="A23" s="4" t="s">
        <v>345</v>
      </c>
      <c r="B23" s="4" t="s">
        <v>79</v>
      </c>
      <c r="C23" s="4">
        <v>5</v>
      </c>
      <c r="D23" s="4" t="s">
        <v>466</v>
      </c>
      <c r="E23" s="4" t="str">
        <f t="shared" si="2"/>
        <v>自</v>
      </c>
      <c r="F23" s="4" t="str">
        <f t="shared" si="2"/>
        <v>立</v>
      </c>
      <c r="G23" s="4" t="str">
        <f t="shared" si="2"/>
        <v>自</v>
      </c>
      <c r="H23" s="4" t="str">
        <f t="shared" si="2"/>
        <v>国</v>
      </c>
      <c r="I23" s="4" t="str">
        <f t="shared" si="2"/>
        <v>公</v>
      </c>
      <c r="J23" s="4" t="str">
        <f t="shared" si="2"/>
        <v/>
      </c>
      <c r="L23" s="4">
        <f t="shared" si="3"/>
        <v>2</v>
      </c>
      <c r="M23" s="4">
        <f t="shared" si="3"/>
        <v>1</v>
      </c>
      <c r="N23" s="4">
        <f t="shared" si="3"/>
        <v>1</v>
      </c>
      <c r="O23" s="4">
        <f t="shared" si="3"/>
        <v>0</v>
      </c>
      <c r="P23" s="4">
        <f t="shared" si="3"/>
        <v>1</v>
      </c>
      <c r="Q23" s="4">
        <f t="shared" si="3"/>
        <v>0</v>
      </c>
      <c r="R23" s="4">
        <f t="shared" si="3"/>
        <v>0</v>
      </c>
      <c r="S23" s="4">
        <f t="shared" si="3"/>
        <v>0</v>
      </c>
      <c r="T23" s="4">
        <f t="shared" si="3"/>
        <v>0</v>
      </c>
      <c r="U23" s="4">
        <f t="shared" si="3"/>
        <v>0</v>
      </c>
    </row>
    <row r="24" spans="1:32" x14ac:dyDescent="0.45">
      <c r="A24" s="4" t="s">
        <v>347</v>
      </c>
      <c r="B24" s="4" t="s">
        <v>80</v>
      </c>
      <c r="C24" s="4">
        <v>5</v>
      </c>
      <c r="D24" s="4" t="s">
        <v>467</v>
      </c>
      <c r="E24" s="4" t="str">
        <f t="shared" ref="E24:J39" si="5">IFERROR(MID($D24,E$2,1),"")</f>
        <v>自</v>
      </c>
      <c r="F24" s="4" t="str">
        <f t="shared" si="5"/>
        <v>立</v>
      </c>
      <c r="G24" s="4" t="str">
        <f t="shared" si="5"/>
        <v>自</v>
      </c>
      <c r="H24" s="4" t="str">
        <f t="shared" si="5"/>
        <v>公</v>
      </c>
      <c r="I24" s="4" t="str">
        <f t="shared" si="5"/>
        <v>自</v>
      </c>
      <c r="J24" s="4" t="str">
        <f t="shared" si="5"/>
        <v/>
      </c>
      <c r="L24" s="4">
        <f t="shared" ref="L24:U39" si="6">COUNTIF($E24:$J24,L$1)</f>
        <v>3</v>
      </c>
      <c r="M24" s="4">
        <f t="shared" si="6"/>
        <v>1</v>
      </c>
      <c r="N24" s="4">
        <f t="shared" si="6"/>
        <v>0</v>
      </c>
      <c r="O24" s="4">
        <f t="shared" si="6"/>
        <v>0</v>
      </c>
      <c r="P24" s="4">
        <f t="shared" si="6"/>
        <v>1</v>
      </c>
      <c r="Q24" s="4">
        <f t="shared" si="6"/>
        <v>0</v>
      </c>
      <c r="R24" s="4">
        <f t="shared" si="6"/>
        <v>0</v>
      </c>
      <c r="S24" s="4">
        <f t="shared" si="6"/>
        <v>0</v>
      </c>
      <c r="T24" s="4">
        <f t="shared" si="6"/>
        <v>0</v>
      </c>
      <c r="U24" s="4">
        <f t="shared" si="6"/>
        <v>0</v>
      </c>
    </row>
    <row r="25" spans="1:32" x14ac:dyDescent="0.45">
      <c r="A25" s="4" t="s">
        <v>348</v>
      </c>
      <c r="B25" s="4" t="s">
        <v>81</v>
      </c>
      <c r="C25" s="4">
        <v>5</v>
      </c>
      <c r="D25" s="4" t="s">
        <v>466</v>
      </c>
      <c r="E25" s="4" t="str">
        <f t="shared" si="5"/>
        <v>自</v>
      </c>
      <c r="F25" s="4" t="str">
        <f t="shared" si="5"/>
        <v>立</v>
      </c>
      <c r="G25" s="4" t="str">
        <f t="shared" si="5"/>
        <v>自</v>
      </c>
      <c r="H25" s="4" t="str">
        <f t="shared" si="5"/>
        <v>国</v>
      </c>
      <c r="I25" s="4" t="str">
        <f t="shared" si="5"/>
        <v>公</v>
      </c>
      <c r="J25" s="4" t="str">
        <f t="shared" si="5"/>
        <v/>
      </c>
      <c r="L25" s="4">
        <f t="shared" si="6"/>
        <v>2</v>
      </c>
      <c r="M25" s="4">
        <f t="shared" si="6"/>
        <v>1</v>
      </c>
      <c r="N25" s="4">
        <f t="shared" si="6"/>
        <v>1</v>
      </c>
      <c r="O25" s="4">
        <f t="shared" si="6"/>
        <v>0</v>
      </c>
      <c r="P25" s="4">
        <f t="shared" si="6"/>
        <v>1</v>
      </c>
      <c r="Q25" s="4">
        <f t="shared" si="6"/>
        <v>0</v>
      </c>
      <c r="R25" s="4">
        <f t="shared" si="6"/>
        <v>0</v>
      </c>
      <c r="S25" s="4">
        <f t="shared" si="6"/>
        <v>0</v>
      </c>
      <c r="T25" s="4">
        <f t="shared" si="6"/>
        <v>0</v>
      </c>
      <c r="U25" s="4">
        <f t="shared" si="6"/>
        <v>0</v>
      </c>
    </row>
    <row r="26" spans="1:32" x14ac:dyDescent="0.45">
      <c r="A26" s="4" t="s">
        <v>299</v>
      </c>
      <c r="B26" s="4" t="s">
        <v>82</v>
      </c>
      <c r="C26" s="4">
        <v>5</v>
      </c>
      <c r="D26" s="4" t="s">
        <v>447</v>
      </c>
      <c r="E26" s="4" t="str">
        <f t="shared" si="5"/>
        <v>自</v>
      </c>
      <c r="F26" s="4" t="str">
        <f t="shared" si="5"/>
        <v>立</v>
      </c>
      <c r="G26" s="4" t="str">
        <f t="shared" si="5"/>
        <v>自</v>
      </c>
      <c r="H26" s="4" t="str">
        <f t="shared" si="5"/>
        <v>立</v>
      </c>
      <c r="I26" s="4" t="str">
        <f t="shared" si="5"/>
        <v>公</v>
      </c>
      <c r="J26" s="4" t="str">
        <f t="shared" si="5"/>
        <v/>
      </c>
      <c r="L26" s="4">
        <f t="shared" si="6"/>
        <v>2</v>
      </c>
      <c r="M26" s="4">
        <f t="shared" si="6"/>
        <v>2</v>
      </c>
      <c r="N26" s="4">
        <f t="shared" si="6"/>
        <v>0</v>
      </c>
      <c r="O26" s="4">
        <f t="shared" si="6"/>
        <v>0</v>
      </c>
      <c r="P26" s="4">
        <f t="shared" si="6"/>
        <v>1</v>
      </c>
      <c r="Q26" s="4">
        <f t="shared" si="6"/>
        <v>0</v>
      </c>
      <c r="R26" s="4">
        <f t="shared" si="6"/>
        <v>0</v>
      </c>
      <c r="S26" s="4">
        <f t="shared" si="6"/>
        <v>0</v>
      </c>
      <c r="T26" s="4">
        <f t="shared" si="6"/>
        <v>0</v>
      </c>
      <c r="U26" s="4">
        <f t="shared" si="6"/>
        <v>0</v>
      </c>
    </row>
    <row r="27" spans="1:32" x14ac:dyDescent="0.45">
      <c r="A27" s="4" t="s">
        <v>301</v>
      </c>
      <c r="B27" s="4" t="s">
        <v>83</v>
      </c>
      <c r="C27" s="4">
        <v>5</v>
      </c>
      <c r="D27" s="4" t="s">
        <v>447</v>
      </c>
      <c r="E27" s="4" t="str">
        <f t="shared" si="5"/>
        <v>自</v>
      </c>
      <c r="F27" s="4" t="str">
        <f t="shared" si="5"/>
        <v>立</v>
      </c>
      <c r="G27" s="4" t="str">
        <f t="shared" si="5"/>
        <v>自</v>
      </c>
      <c r="H27" s="4" t="str">
        <f t="shared" si="5"/>
        <v>立</v>
      </c>
      <c r="I27" s="4" t="str">
        <f t="shared" si="5"/>
        <v>公</v>
      </c>
      <c r="J27" s="4" t="str">
        <f t="shared" si="5"/>
        <v/>
      </c>
      <c r="L27" s="4">
        <f t="shared" si="6"/>
        <v>2</v>
      </c>
      <c r="M27" s="4">
        <f t="shared" si="6"/>
        <v>2</v>
      </c>
      <c r="N27" s="4">
        <f t="shared" si="6"/>
        <v>0</v>
      </c>
      <c r="O27" s="4">
        <f t="shared" si="6"/>
        <v>0</v>
      </c>
      <c r="P27" s="4">
        <f t="shared" si="6"/>
        <v>1</v>
      </c>
      <c r="Q27" s="4">
        <f t="shared" si="6"/>
        <v>0</v>
      </c>
      <c r="R27" s="4">
        <f t="shared" si="6"/>
        <v>0</v>
      </c>
      <c r="S27" s="4">
        <f t="shared" si="6"/>
        <v>0</v>
      </c>
      <c r="T27" s="4">
        <f t="shared" si="6"/>
        <v>0</v>
      </c>
      <c r="U27" s="4">
        <f t="shared" si="6"/>
        <v>0</v>
      </c>
    </row>
    <row r="28" spans="1:32" x14ac:dyDescent="0.45">
      <c r="A28" s="4" t="s">
        <v>286</v>
      </c>
      <c r="B28" s="4" t="s">
        <v>84</v>
      </c>
      <c r="C28" s="4">
        <v>3</v>
      </c>
      <c r="D28" s="4" t="s">
        <v>445</v>
      </c>
      <c r="E28" s="4" t="str">
        <f t="shared" si="5"/>
        <v>自</v>
      </c>
      <c r="F28" s="4" t="str">
        <f t="shared" si="5"/>
        <v>立</v>
      </c>
      <c r="G28" s="4" t="str">
        <f t="shared" si="5"/>
        <v>自</v>
      </c>
      <c r="H28" s="4" t="str">
        <f t="shared" si="5"/>
        <v/>
      </c>
      <c r="I28" s="4" t="str">
        <f t="shared" si="5"/>
        <v/>
      </c>
      <c r="J28" s="4" t="str">
        <f t="shared" si="5"/>
        <v/>
      </c>
      <c r="L28" s="4">
        <f t="shared" si="6"/>
        <v>2</v>
      </c>
      <c r="M28" s="4">
        <f t="shared" si="6"/>
        <v>1</v>
      </c>
      <c r="N28" s="4">
        <f t="shared" si="6"/>
        <v>0</v>
      </c>
      <c r="O28" s="4">
        <f t="shared" si="6"/>
        <v>0</v>
      </c>
      <c r="P28" s="4">
        <f t="shared" si="6"/>
        <v>0</v>
      </c>
      <c r="Q28" s="4">
        <f t="shared" si="6"/>
        <v>0</v>
      </c>
      <c r="R28" s="4">
        <f t="shared" si="6"/>
        <v>0</v>
      </c>
      <c r="S28" s="4">
        <f t="shared" si="6"/>
        <v>0</v>
      </c>
      <c r="T28" s="4">
        <f t="shared" si="6"/>
        <v>0</v>
      </c>
      <c r="U28" s="4">
        <f t="shared" si="6"/>
        <v>0</v>
      </c>
    </row>
    <row r="29" spans="1:32" x14ac:dyDescent="0.45">
      <c r="A29" s="4" t="s">
        <v>288</v>
      </c>
      <c r="B29" s="4" t="s">
        <v>85</v>
      </c>
      <c r="C29" s="4">
        <v>3</v>
      </c>
      <c r="D29" s="4" t="s">
        <v>445</v>
      </c>
      <c r="E29" s="4" t="str">
        <f t="shared" si="5"/>
        <v>自</v>
      </c>
      <c r="F29" s="4" t="str">
        <f t="shared" si="5"/>
        <v>立</v>
      </c>
      <c r="G29" s="4" t="str">
        <f t="shared" si="5"/>
        <v>自</v>
      </c>
      <c r="H29" s="4" t="str">
        <f t="shared" si="5"/>
        <v/>
      </c>
      <c r="I29" s="4" t="str">
        <f t="shared" si="5"/>
        <v/>
      </c>
      <c r="J29" s="4" t="str">
        <f t="shared" si="5"/>
        <v/>
      </c>
      <c r="L29" s="4">
        <f t="shared" si="6"/>
        <v>2</v>
      </c>
      <c r="M29" s="4">
        <f t="shared" si="6"/>
        <v>1</v>
      </c>
      <c r="N29" s="4">
        <f t="shared" si="6"/>
        <v>0</v>
      </c>
      <c r="O29" s="4">
        <f t="shared" si="6"/>
        <v>0</v>
      </c>
      <c r="P29" s="4">
        <f t="shared" si="6"/>
        <v>0</v>
      </c>
      <c r="Q29" s="4">
        <f t="shared" si="6"/>
        <v>0</v>
      </c>
      <c r="R29" s="4">
        <f t="shared" si="6"/>
        <v>0</v>
      </c>
      <c r="S29" s="4">
        <f t="shared" si="6"/>
        <v>0</v>
      </c>
      <c r="T29" s="4">
        <f t="shared" si="6"/>
        <v>0</v>
      </c>
      <c r="U29" s="4">
        <f t="shared" si="6"/>
        <v>0</v>
      </c>
    </row>
    <row r="30" spans="1:32" x14ac:dyDescent="0.45">
      <c r="A30" s="4" t="s">
        <v>289</v>
      </c>
      <c r="B30" s="4" t="s">
        <v>86</v>
      </c>
      <c r="C30" s="4">
        <v>4</v>
      </c>
      <c r="D30" s="4" t="s">
        <v>468</v>
      </c>
      <c r="E30" s="4" t="str">
        <f t="shared" si="5"/>
        <v>自</v>
      </c>
      <c r="F30" s="4" t="str">
        <f t="shared" si="5"/>
        <v>立</v>
      </c>
      <c r="G30" s="4" t="str">
        <f t="shared" si="5"/>
        <v>自</v>
      </c>
      <c r="H30" s="4" t="str">
        <f t="shared" si="5"/>
        <v>公</v>
      </c>
      <c r="I30" s="4" t="str">
        <f t="shared" si="5"/>
        <v/>
      </c>
      <c r="J30" s="4" t="str">
        <f t="shared" si="5"/>
        <v/>
      </c>
      <c r="L30" s="4">
        <f t="shared" si="6"/>
        <v>2</v>
      </c>
      <c r="M30" s="4">
        <f t="shared" si="6"/>
        <v>1</v>
      </c>
      <c r="N30" s="4">
        <f t="shared" si="6"/>
        <v>0</v>
      </c>
      <c r="O30" s="4">
        <f t="shared" si="6"/>
        <v>0</v>
      </c>
      <c r="P30" s="4">
        <f t="shared" si="6"/>
        <v>1</v>
      </c>
      <c r="Q30" s="4">
        <f t="shared" si="6"/>
        <v>0</v>
      </c>
      <c r="R30" s="4">
        <f t="shared" si="6"/>
        <v>0</v>
      </c>
      <c r="S30" s="4">
        <f t="shared" si="6"/>
        <v>0</v>
      </c>
      <c r="T30" s="4">
        <f t="shared" si="6"/>
        <v>0</v>
      </c>
      <c r="U30" s="4">
        <f t="shared" si="6"/>
        <v>0</v>
      </c>
    </row>
    <row r="31" spans="1:32" x14ac:dyDescent="0.45">
      <c r="A31" s="4" t="s">
        <v>316</v>
      </c>
      <c r="B31" s="4" t="s">
        <v>87</v>
      </c>
      <c r="C31" s="4">
        <v>6</v>
      </c>
      <c r="D31" s="4" t="s">
        <v>469</v>
      </c>
      <c r="E31" s="4" t="str">
        <f t="shared" si="5"/>
        <v>立</v>
      </c>
      <c r="F31" s="4" t="str">
        <f t="shared" si="5"/>
        <v>自</v>
      </c>
      <c r="G31" s="4" t="str">
        <f t="shared" si="5"/>
        <v>国</v>
      </c>
      <c r="H31" s="4" t="str">
        <f t="shared" si="5"/>
        <v>立</v>
      </c>
      <c r="I31" s="4" t="str">
        <f t="shared" si="5"/>
        <v>自</v>
      </c>
      <c r="J31" s="4" t="str">
        <f t="shared" si="5"/>
        <v>公</v>
      </c>
      <c r="L31" s="4">
        <f t="shared" si="6"/>
        <v>2</v>
      </c>
      <c r="M31" s="4">
        <f t="shared" si="6"/>
        <v>2</v>
      </c>
      <c r="N31" s="4">
        <f t="shared" si="6"/>
        <v>1</v>
      </c>
      <c r="O31" s="4">
        <f t="shared" si="6"/>
        <v>0</v>
      </c>
      <c r="P31" s="4">
        <f t="shared" si="6"/>
        <v>1</v>
      </c>
      <c r="Q31" s="4">
        <f t="shared" si="6"/>
        <v>0</v>
      </c>
      <c r="R31" s="4">
        <f t="shared" si="6"/>
        <v>0</v>
      </c>
      <c r="S31" s="4">
        <f t="shared" si="6"/>
        <v>0</v>
      </c>
      <c r="T31" s="4">
        <f t="shared" si="6"/>
        <v>0</v>
      </c>
      <c r="U31" s="4">
        <f t="shared" si="6"/>
        <v>0</v>
      </c>
    </row>
    <row r="32" spans="1:32" x14ac:dyDescent="0.45">
      <c r="A32" s="4" t="s">
        <v>318</v>
      </c>
      <c r="B32" s="4" t="s">
        <v>88</v>
      </c>
      <c r="C32" s="4">
        <v>4</v>
      </c>
      <c r="D32" s="4" t="s">
        <v>470</v>
      </c>
      <c r="E32" s="4" t="str">
        <f t="shared" si="5"/>
        <v>自</v>
      </c>
      <c r="F32" s="4" t="str">
        <f t="shared" si="5"/>
        <v>立</v>
      </c>
      <c r="G32" s="4" t="str">
        <f t="shared" si="5"/>
        <v>国</v>
      </c>
      <c r="H32" s="4" t="str">
        <f t="shared" si="5"/>
        <v>公</v>
      </c>
      <c r="I32" s="4" t="str">
        <f t="shared" si="5"/>
        <v/>
      </c>
      <c r="J32" s="4" t="str">
        <f t="shared" si="5"/>
        <v/>
      </c>
      <c r="L32" s="4">
        <f t="shared" si="6"/>
        <v>1</v>
      </c>
      <c r="M32" s="4">
        <f t="shared" si="6"/>
        <v>1</v>
      </c>
      <c r="N32" s="4">
        <f t="shared" si="6"/>
        <v>1</v>
      </c>
      <c r="O32" s="4">
        <f t="shared" si="6"/>
        <v>0</v>
      </c>
      <c r="P32" s="4">
        <f t="shared" si="6"/>
        <v>1</v>
      </c>
      <c r="Q32" s="4">
        <f t="shared" si="6"/>
        <v>0</v>
      </c>
      <c r="R32" s="4">
        <f t="shared" si="6"/>
        <v>0</v>
      </c>
      <c r="S32" s="4">
        <f t="shared" si="6"/>
        <v>0</v>
      </c>
      <c r="T32" s="4">
        <f t="shared" si="6"/>
        <v>0</v>
      </c>
      <c r="U32" s="4">
        <f t="shared" si="6"/>
        <v>0</v>
      </c>
    </row>
    <row r="33" spans="1:32" x14ac:dyDescent="0.45">
      <c r="A33" s="4" t="s">
        <v>319</v>
      </c>
      <c r="B33" s="4" t="s">
        <v>89</v>
      </c>
      <c r="C33" s="4">
        <v>5</v>
      </c>
      <c r="D33" s="4" t="s">
        <v>471</v>
      </c>
      <c r="E33" s="4" t="str">
        <f t="shared" si="5"/>
        <v>自</v>
      </c>
      <c r="F33" s="4" t="str">
        <f t="shared" si="5"/>
        <v>立</v>
      </c>
      <c r="G33" s="4" t="str">
        <f t="shared" si="5"/>
        <v>国</v>
      </c>
      <c r="H33" s="4" t="str">
        <f t="shared" si="5"/>
        <v>公</v>
      </c>
      <c r="I33" s="4" t="str">
        <f t="shared" si="5"/>
        <v>自</v>
      </c>
      <c r="J33" s="4" t="str">
        <f t="shared" si="5"/>
        <v/>
      </c>
      <c r="L33" s="4">
        <f t="shared" si="6"/>
        <v>2</v>
      </c>
      <c r="M33" s="4">
        <f t="shared" si="6"/>
        <v>1</v>
      </c>
      <c r="N33" s="4">
        <f t="shared" si="6"/>
        <v>1</v>
      </c>
      <c r="O33" s="4">
        <f t="shared" si="6"/>
        <v>0</v>
      </c>
      <c r="P33" s="4">
        <f t="shared" si="6"/>
        <v>1</v>
      </c>
      <c r="Q33" s="4">
        <f t="shared" si="6"/>
        <v>0</v>
      </c>
      <c r="R33" s="4">
        <f t="shared" si="6"/>
        <v>0</v>
      </c>
      <c r="S33" s="4">
        <f t="shared" si="6"/>
        <v>0</v>
      </c>
      <c r="T33" s="4">
        <f t="shared" si="6"/>
        <v>0</v>
      </c>
      <c r="U33" s="4">
        <f t="shared" si="6"/>
        <v>0</v>
      </c>
    </row>
    <row r="34" spans="1:32" x14ac:dyDescent="0.45">
      <c r="A34" s="4" t="s">
        <v>320</v>
      </c>
      <c r="B34" s="4" t="s">
        <v>90</v>
      </c>
      <c r="C34" s="4">
        <v>5</v>
      </c>
      <c r="D34" s="4" t="s">
        <v>472</v>
      </c>
      <c r="E34" s="4" t="str">
        <f t="shared" si="5"/>
        <v>自</v>
      </c>
      <c r="F34" s="4" t="str">
        <f t="shared" si="5"/>
        <v>立</v>
      </c>
      <c r="G34" s="4" t="str">
        <f t="shared" si="5"/>
        <v>公</v>
      </c>
      <c r="H34" s="4" t="str">
        <f t="shared" si="5"/>
        <v>自</v>
      </c>
      <c r="I34" s="4" t="str">
        <f t="shared" si="5"/>
        <v>国</v>
      </c>
      <c r="J34" s="4" t="str">
        <f t="shared" si="5"/>
        <v/>
      </c>
      <c r="L34" s="4">
        <f t="shared" si="6"/>
        <v>2</v>
      </c>
      <c r="M34" s="4">
        <f t="shared" si="6"/>
        <v>1</v>
      </c>
      <c r="N34" s="4">
        <f t="shared" si="6"/>
        <v>1</v>
      </c>
      <c r="O34" s="4">
        <f t="shared" si="6"/>
        <v>0</v>
      </c>
      <c r="P34" s="4">
        <f t="shared" si="6"/>
        <v>1</v>
      </c>
      <c r="Q34" s="4">
        <f t="shared" si="6"/>
        <v>0</v>
      </c>
      <c r="R34" s="4">
        <f t="shared" si="6"/>
        <v>0</v>
      </c>
      <c r="S34" s="4">
        <f t="shared" si="6"/>
        <v>0</v>
      </c>
      <c r="T34" s="4">
        <f t="shared" si="6"/>
        <v>0</v>
      </c>
      <c r="U34" s="4">
        <f t="shared" si="6"/>
        <v>0</v>
      </c>
    </row>
    <row r="35" spans="1:32" x14ac:dyDescent="0.45">
      <c r="A35" s="4" t="s">
        <v>321</v>
      </c>
      <c r="B35" s="4" t="s">
        <v>91</v>
      </c>
      <c r="C35" s="4">
        <v>6</v>
      </c>
      <c r="D35" s="4" t="s">
        <v>473</v>
      </c>
      <c r="E35" s="4" t="str">
        <f t="shared" si="5"/>
        <v>自</v>
      </c>
      <c r="F35" s="4" t="str">
        <f t="shared" si="5"/>
        <v>立</v>
      </c>
      <c r="G35" s="4" t="str">
        <f t="shared" si="5"/>
        <v>自</v>
      </c>
      <c r="H35" s="4" t="str">
        <f t="shared" si="5"/>
        <v>立</v>
      </c>
      <c r="I35" s="4" t="str">
        <f t="shared" si="5"/>
        <v>公</v>
      </c>
      <c r="J35" s="4" t="str">
        <f t="shared" si="5"/>
        <v>国</v>
      </c>
      <c r="L35" s="4">
        <f t="shared" si="6"/>
        <v>2</v>
      </c>
      <c r="M35" s="4">
        <f t="shared" si="6"/>
        <v>2</v>
      </c>
      <c r="N35" s="4">
        <f t="shared" si="6"/>
        <v>1</v>
      </c>
      <c r="O35" s="4">
        <f t="shared" si="6"/>
        <v>0</v>
      </c>
      <c r="P35" s="4">
        <f t="shared" si="6"/>
        <v>1</v>
      </c>
      <c r="Q35" s="4">
        <f t="shared" si="6"/>
        <v>0</v>
      </c>
      <c r="R35" s="4">
        <f t="shared" si="6"/>
        <v>0</v>
      </c>
      <c r="S35" s="4">
        <f t="shared" si="6"/>
        <v>0</v>
      </c>
      <c r="T35" s="4">
        <f t="shared" si="6"/>
        <v>0</v>
      </c>
      <c r="U35" s="4">
        <f t="shared" si="6"/>
        <v>0</v>
      </c>
    </row>
    <row r="36" spans="1:32" x14ac:dyDescent="0.45">
      <c r="A36" s="4" t="s">
        <v>322</v>
      </c>
      <c r="B36" s="4" t="s">
        <v>92</v>
      </c>
      <c r="C36" s="4">
        <v>4</v>
      </c>
      <c r="D36" s="4" t="s">
        <v>470</v>
      </c>
      <c r="E36" s="4" t="str">
        <f t="shared" si="5"/>
        <v>自</v>
      </c>
      <c r="F36" s="4" t="str">
        <f t="shared" si="5"/>
        <v>立</v>
      </c>
      <c r="G36" s="4" t="str">
        <f t="shared" si="5"/>
        <v>国</v>
      </c>
      <c r="H36" s="4" t="str">
        <f t="shared" si="5"/>
        <v>公</v>
      </c>
      <c r="I36" s="4" t="str">
        <f t="shared" si="5"/>
        <v/>
      </c>
      <c r="J36" s="4" t="str">
        <f t="shared" si="5"/>
        <v/>
      </c>
      <c r="L36" s="4">
        <f t="shared" si="6"/>
        <v>1</v>
      </c>
      <c r="M36" s="4">
        <f t="shared" si="6"/>
        <v>1</v>
      </c>
      <c r="N36" s="4">
        <f t="shared" si="6"/>
        <v>1</v>
      </c>
      <c r="O36" s="4">
        <f t="shared" si="6"/>
        <v>0</v>
      </c>
      <c r="P36" s="4">
        <f t="shared" si="6"/>
        <v>1</v>
      </c>
      <c r="Q36" s="4">
        <f t="shared" si="6"/>
        <v>0</v>
      </c>
      <c r="R36" s="4">
        <f t="shared" si="6"/>
        <v>0</v>
      </c>
      <c r="S36" s="4">
        <f t="shared" si="6"/>
        <v>0</v>
      </c>
      <c r="T36" s="4">
        <f t="shared" si="6"/>
        <v>0</v>
      </c>
      <c r="U36" s="4">
        <f t="shared" si="6"/>
        <v>0</v>
      </c>
    </row>
    <row r="37" spans="1:32" x14ac:dyDescent="0.45">
      <c r="A37" s="4" t="s">
        <v>323</v>
      </c>
      <c r="B37" s="4" t="s">
        <v>93</v>
      </c>
      <c r="C37" s="4">
        <v>4</v>
      </c>
      <c r="D37" s="4" t="s">
        <v>444</v>
      </c>
      <c r="E37" s="4" t="str">
        <f t="shared" si="5"/>
        <v>自</v>
      </c>
      <c r="F37" s="4" t="str">
        <f t="shared" si="5"/>
        <v>立</v>
      </c>
      <c r="G37" s="4" t="str">
        <f t="shared" si="5"/>
        <v>自</v>
      </c>
      <c r="H37" s="4" t="str">
        <f t="shared" si="5"/>
        <v>立</v>
      </c>
      <c r="I37" s="4" t="str">
        <f t="shared" si="5"/>
        <v/>
      </c>
      <c r="J37" s="4" t="str">
        <f t="shared" si="5"/>
        <v/>
      </c>
      <c r="L37" s="4">
        <f t="shared" si="6"/>
        <v>2</v>
      </c>
      <c r="M37" s="4">
        <f t="shared" si="6"/>
        <v>2</v>
      </c>
      <c r="N37" s="4">
        <f t="shared" si="6"/>
        <v>0</v>
      </c>
      <c r="O37" s="4">
        <f t="shared" si="6"/>
        <v>0</v>
      </c>
      <c r="P37" s="4">
        <f t="shared" si="6"/>
        <v>0</v>
      </c>
      <c r="Q37" s="4">
        <f t="shared" si="6"/>
        <v>0</v>
      </c>
      <c r="R37" s="4">
        <f t="shared" si="6"/>
        <v>0</v>
      </c>
      <c r="S37" s="4">
        <f t="shared" si="6"/>
        <v>0</v>
      </c>
      <c r="T37" s="4">
        <f t="shared" si="6"/>
        <v>0</v>
      </c>
      <c r="U37" s="4">
        <f t="shared" si="6"/>
        <v>0</v>
      </c>
    </row>
    <row r="38" spans="1:32" x14ac:dyDescent="0.45">
      <c r="A38" s="4" t="s">
        <v>324</v>
      </c>
      <c r="B38" s="4" t="s">
        <v>94</v>
      </c>
      <c r="C38" s="4">
        <v>4</v>
      </c>
      <c r="D38" s="4" t="s">
        <v>474</v>
      </c>
      <c r="E38" s="4" t="str">
        <f t="shared" si="5"/>
        <v>自</v>
      </c>
      <c r="F38" s="4" t="str">
        <f t="shared" si="5"/>
        <v>立</v>
      </c>
      <c r="G38" s="4" t="str">
        <f t="shared" si="5"/>
        <v>国</v>
      </c>
      <c r="H38" s="4" t="str">
        <f t="shared" si="5"/>
        <v>自</v>
      </c>
      <c r="I38" s="4" t="str">
        <f t="shared" si="5"/>
        <v/>
      </c>
      <c r="J38" s="4" t="str">
        <f t="shared" si="5"/>
        <v/>
      </c>
      <c r="L38" s="4">
        <f t="shared" si="6"/>
        <v>2</v>
      </c>
      <c r="M38" s="4">
        <f t="shared" si="6"/>
        <v>1</v>
      </c>
      <c r="N38" s="4">
        <f t="shared" si="6"/>
        <v>1</v>
      </c>
      <c r="O38" s="4">
        <f t="shared" si="6"/>
        <v>0</v>
      </c>
      <c r="P38" s="4">
        <f t="shared" si="6"/>
        <v>0</v>
      </c>
      <c r="Q38" s="4">
        <f t="shared" si="6"/>
        <v>0</v>
      </c>
      <c r="R38" s="4">
        <f t="shared" si="6"/>
        <v>0</v>
      </c>
      <c r="S38" s="4">
        <f t="shared" si="6"/>
        <v>0</v>
      </c>
      <c r="T38" s="4">
        <f t="shared" si="6"/>
        <v>0</v>
      </c>
      <c r="U38" s="4">
        <f t="shared" si="6"/>
        <v>0</v>
      </c>
      <c r="W38" s="4">
        <f>SUM(L23:L38)</f>
        <v>31</v>
      </c>
      <c r="X38" s="4">
        <f t="shared" ref="X38:AF38" si="7">SUM(M23:M38)</f>
        <v>21</v>
      </c>
      <c r="Y38" s="4">
        <f t="shared" si="7"/>
        <v>9</v>
      </c>
      <c r="Z38" s="4">
        <f t="shared" si="7"/>
        <v>0</v>
      </c>
      <c r="AA38" s="4">
        <f t="shared" si="7"/>
        <v>12</v>
      </c>
      <c r="AB38" s="4">
        <f t="shared" si="7"/>
        <v>0</v>
      </c>
      <c r="AC38" s="4">
        <f t="shared" si="7"/>
        <v>0</v>
      </c>
      <c r="AD38" s="4">
        <f t="shared" si="7"/>
        <v>0</v>
      </c>
      <c r="AE38" s="4">
        <f t="shared" si="7"/>
        <v>0</v>
      </c>
      <c r="AF38" s="4">
        <f t="shared" si="7"/>
        <v>0</v>
      </c>
    </row>
    <row r="39" spans="1:32" x14ac:dyDescent="0.45">
      <c r="A39" s="4" t="s">
        <v>290</v>
      </c>
      <c r="B39" s="4" t="s">
        <v>95</v>
      </c>
      <c r="C39" s="4">
        <v>5</v>
      </c>
      <c r="D39" s="4" t="s">
        <v>475</v>
      </c>
      <c r="E39" s="4" t="str">
        <f t="shared" si="5"/>
        <v>立</v>
      </c>
      <c r="F39" s="4" t="str">
        <f t="shared" si="5"/>
        <v>自</v>
      </c>
      <c r="G39" s="4" t="str">
        <f t="shared" si="5"/>
        <v>国</v>
      </c>
      <c r="H39" s="4" t="str">
        <f t="shared" si="5"/>
        <v>立</v>
      </c>
      <c r="I39" s="4" t="str">
        <f t="shared" si="5"/>
        <v>自</v>
      </c>
      <c r="J39" s="4" t="str">
        <f t="shared" si="5"/>
        <v/>
      </c>
      <c r="L39" s="4">
        <f t="shared" si="6"/>
        <v>2</v>
      </c>
      <c r="M39" s="4">
        <f t="shared" si="6"/>
        <v>2</v>
      </c>
      <c r="N39" s="4">
        <f t="shared" si="6"/>
        <v>1</v>
      </c>
      <c r="O39" s="4">
        <f t="shared" si="6"/>
        <v>0</v>
      </c>
      <c r="P39" s="4">
        <f t="shared" si="6"/>
        <v>0</v>
      </c>
      <c r="Q39" s="4">
        <f t="shared" si="6"/>
        <v>0</v>
      </c>
      <c r="R39" s="4">
        <f t="shared" si="6"/>
        <v>0</v>
      </c>
      <c r="S39" s="4">
        <f t="shared" si="6"/>
        <v>0</v>
      </c>
      <c r="T39" s="4">
        <f t="shared" si="6"/>
        <v>0</v>
      </c>
      <c r="U39" s="4">
        <f t="shared" si="6"/>
        <v>0</v>
      </c>
    </row>
    <row r="40" spans="1:32" x14ac:dyDescent="0.45">
      <c r="A40" s="4" t="s">
        <v>292</v>
      </c>
      <c r="B40" s="4" t="s">
        <v>96</v>
      </c>
      <c r="C40" s="4">
        <v>5</v>
      </c>
      <c r="D40" s="4" t="s">
        <v>476</v>
      </c>
      <c r="E40" s="4" t="str">
        <f t="shared" ref="E40:J58" si="8">IFERROR(MID($D40,E$2,1),"")</f>
        <v>自</v>
      </c>
      <c r="F40" s="4" t="str">
        <f t="shared" si="8"/>
        <v>立</v>
      </c>
      <c r="G40" s="4" t="str">
        <f t="shared" si="8"/>
        <v>国</v>
      </c>
      <c r="H40" s="4" t="str">
        <f t="shared" si="8"/>
        <v>自</v>
      </c>
      <c r="I40" s="4" t="str">
        <f t="shared" si="8"/>
        <v>立</v>
      </c>
      <c r="J40" s="4" t="str">
        <f t="shared" si="8"/>
        <v/>
      </c>
      <c r="L40" s="4">
        <f t="shared" ref="L40:U58" si="9">COUNTIF($E40:$J40,L$1)</f>
        <v>2</v>
      </c>
      <c r="M40" s="4">
        <f t="shared" si="9"/>
        <v>2</v>
      </c>
      <c r="N40" s="4">
        <f t="shared" si="9"/>
        <v>1</v>
      </c>
      <c r="O40" s="4">
        <f t="shared" si="9"/>
        <v>0</v>
      </c>
      <c r="P40" s="4">
        <f t="shared" si="9"/>
        <v>0</v>
      </c>
      <c r="Q40" s="4">
        <f t="shared" si="9"/>
        <v>0</v>
      </c>
      <c r="R40" s="4">
        <f t="shared" si="9"/>
        <v>0</v>
      </c>
      <c r="S40" s="4">
        <f t="shared" si="9"/>
        <v>0</v>
      </c>
      <c r="T40" s="4">
        <f t="shared" si="9"/>
        <v>0</v>
      </c>
      <c r="U40" s="4">
        <f t="shared" si="9"/>
        <v>0</v>
      </c>
    </row>
    <row r="41" spans="1:32" x14ac:dyDescent="0.45">
      <c r="A41" s="4" t="s">
        <v>293</v>
      </c>
      <c r="B41" s="4" t="s">
        <v>97</v>
      </c>
      <c r="C41" s="4">
        <v>4</v>
      </c>
      <c r="D41" s="4" t="s">
        <v>477</v>
      </c>
      <c r="E41" s="4" t="str">
        <f t="shared" si="8"/>
        <v>立</v>
      </c>
      <c r="F41" s="4" t="str">
        <f t="shared" si="8"/>
        <v>自</v>
      </c>
      <c r="G41" s="4" t="str">
        <f t="shared" si="8"/>
        <v>立</v>
      </c>
      <c r="H41" s="4" t="str">
        <f t="shared" si="8"/>
        <v>国</v>
      </c>
      <c r="I41" s="4" t="str">
        <f t="shared" si="8"/>
        <v/>
      </c>
      <c r="J41" s="4" t="str">
        <f t="shared" si="8"/>
        <v/>
      </c>
      <c r="L41" s="4">
        <f t="shared" si="9"/>
        <v>1</v>
      </c>
      <c r="M41" s="4">
        <f t="shared" si="9"/>
        <v>2</v>
      </c>
      <c r="N41" s="4">
        <f t="shared" si="9"/>
        <v>1</v>
      </c>
      <c r="O41" s="4">
        <f t="shared" si="9"/>
        <v>0</v>
      </c>
      <c r="P41" s="4">
        <f t="shared" si="9"/>
        <v>0</v>
      </c>
      <c r="Q41" s="4">
        <f t="shared" si="9"/>
        <v>0</v>
      </c>
      <c r="R41" s="4">
        <f t="shared" si="9"/>
        <v>0</v>
      </c>
      <c r="S41" s="4">
        <f t="shared" si="9"/>
        <v>0</v>
      </c>
      <c r="T41" s="4">
        <f t="shared" si="9"/>
        <v>0</v>
      </c>
      <c r="U41" s="4">
        <f t="shared" si="9"/>
        <v>0</v>
      </c>
    </row>
    <row r="42" spans="1:32" x14ac:dyDescent="0.45">
      <c r="A42" s="4" t="s">
        <v>294</v>
      </c>
      <c r="B42" s="4" t="s">
        <v>98</v>
      </c>
      <c r="C42" s="4">
        <v>3</v>
      </c>
      <c r="D42" s="4" t="s">
        <v>478</v>
      </c>
      <c r="E42" s="4" t="str">
        <f t="shared" si="8"/>
        <v>立</v>
      </c>
      <c r="F42" s="4" t="str">
        <f t="shared" si="8"/>
        <v>自</v>
      </c>
      <c r="G42" s="4" t="str">
        <f t="shared" si="8"/>
        <v>国</v>
      </c>
      <c r="H42" s="4" t="str">
        <f t="shared" si="8"/>
        <v/>
      </c>
      <c r="I42" s="4" t="str">
        <f t="shared" si="8"/>
        <v/>
      </c>
      <c r="J42" s="4" t="str">
        <f t="shared" si="8"/>
        <v/>
      </c>
      <c r="L42" s="4">
        <f t="shared" si="9"/>
        <v>1</v>
      </c>
      <c r="M42" s="4">
        <f t="shared" si="9"/>
        <v>1</v>
      </c>
      <c r="N42" s="4">
        <f t="shared" si="9"/>
        <v>1</v>
      </c>
      <c r="O42" s="4">
        <f t="shared" si="9"/>
        <v>0</v>
      </c>
      <c r="P42" s="4">
        <f t="shared" si="9"/>
        <v>0</v>
      </c>
      <c r="Q42" s="4">
        <f t="shared" si="9"/>
        <v>0</v>
      </c>
      <c r="R42" s="4">
        <f t="shared" si="9"/>
        <v>0</v>
      </c>
      <c r="S42" s="4">
        <f t="shared" si="9"/>
        <v>0</v>
      </c>
      <c r="T42" s="4">
        <f t="shared" si="9"/>
        <v>0</v>
      </c>
      <c r="U42" s="4">
        <f t="shared" si="9"/>
        <v>0</v>
      </c>
    </row>
    <row r="43" spans="1:32" x14ac:dyDescent="0.45">
      <c r="A43" s="4" t="s">
        <v>295</v>
      </c>
      <c r="B43" s="4" t="s">
        <v>99</v>
      </c>
      <c r="C43" s="4">
        <v>4</v>
      </c>
      <c r="D43" s="4" t="s">
        <v>477</v>
      </c>
      <c r="E43" s="4" t="str">
        <f t="shared" si="8"/>
        <v>立</v>
      </c>
      <c r="F43" s="4" t="str">
        <f t="shared" si="8"/>
        <v>自</v>
      </c>
      <c r="G43" s="4" t="str">
        <f t="shared" si="8"/>
        <v>立</v>
      </c>
      <c r="H43" s="4" t="str">
        <f t="shared" si="8"/>
        <v>国</v>
      </c>
      <c r="I43" s="4" t="str">
        <f t="shared" si="8"/>
        <v/>
      </c>
      <c r="J43" s="4" t="str">
        <f t="shared" si="8"/>
        <v/>
      </c>
      <c r="L43" s="4">
        <f t="shared" si="9"/>
        <v>1</v>
      </c>
      <c r="M43" s="4">
        <f t="shared" si="9"/>
        <v>2</v>
      </c>
      <c r="N43" s="4">
        <f t="shared" si="9"/>
        <v>1</v>
      </c>
      <c r="O43" s="4">
        <f t="shared" si="9"/>
        <v>0</v>
      </c>
      <c r="P43" s="4">
        <f t="shared" si="9"/>
        <v>0</v>
      </c>
      <c r="Q43" s="4">
        <f t="shared" si="9"/>
        <v>0</v>
      </c>
      <c r="R43" s="4">
        <f t="shared" si="9"/>
        <v>0</v>
      </c>
      <c r="S43" s="4">
        <f t="shared" si="9"/>
        <v>0</v>
      </c>
      <c r="T43" s="4">
        <f t="shared" si="9"/>
        <v>0</v>
      </c>
      <c r="U43" s="4">
        <f t="shared" si="9"/>
        <v>0</v>
      </c>
    </row>
    <row r="44" spans="1:32" x14ac:dyDescent="0.45">
      <c r="A44" s="4" t="s">
        <v>296</v>
      </c>
      <c r="B44" s="4" t="s">
        <v>100</v>
      </c>
      <c r="C44" s="4">
        <v>4</v>
      </c>
      <c r="D44" s="4" t="s">
        <v>444</v>
      </c>
      <c r="E44" s="4" t="str">
        <f t="shared" si="8"/>
        <v>自</v>
      </c>
      <c r="F44" s="4" t="str">
        <f t="shared" si="8"/>
        <v>立</v>
      </c>
      <c r="G44" s="4" t="str">
        <f t="shared" si="8"/>
        <v>自</v>
      </c>
      <c r="H44" s="4" t="str">
        <f t="shared" si="8"/>
        <v>立</v>
      </c>
      <c r="I44" s="4" t="str">
        <f t="shared" si="8"/>
        <v/>
      </c>
      <c r="J44" s="4" t="str">
        <f t="shared" si="8"/>
        <v/>
      </c>
      <c r="L44" s="4">
        <f t="shared" si="9"/>
        <v>2</v>
      </c>
      <c r="M44" s="4">
        <f t="shared" si="9"/>
        <v>2</v>
      </c>
      <c r="N44" s="4">
        <f t="shared" si="9"/>
        <v>0</v>
      </c>
      <c r="O44" s="4">
        <f t="shared" si="9"/>
        <v>0</v>
      </c>
      <c r="P44" s="4">
        <f t="shared" si="9"/>
        <v>0</v>
      </c>
      <c r="Q44" s="4">
        <f t="shared" si="9"/>
        <v>0</v>
      </c>
      <c r="R44" s="4">
        <f t="shared" si="9"/>
        <v>0</v>
      </c>
      <c r="S44" s="4">
        <f t="shared" si="9"/>
        <v>0</v>
      </c>
      <c r="T44" s="4">
        <f t="shared" si="9"/>
        <v>0</v>
      </c>
      <c r="U44" s="4">
        <f t="shared" si="9"/>
        <v>0</v>
      </c>
    </row>
    <row r="45" spans="1:32" x14ac:dyDescent="0.45">
      <c r="A45" s="4" t="s">
        <v>297</v>
      </c>
      <c r="B45" s="4" t="s">
        <v>101</v>
      </c>
      <c r="C45" s="4">
        <v>5</v>
      </c>
      <c r="D45" s="4" t="s">
        <v>479</v>
      </c>
      <c r="E45" s="4" t="str">
        <f t="shared" si="8"/>
        <v>自</v>
      </c>
      <c r="F45" s="4" t="str">
        <f t="shared" si="8"/>
        <v>立</v>
      </c>
      <c r="G45" s="4" t="str">
        <f t="shared" si="8"/>
        <v>自</v>
      </c>
      <c r="H45" s="4" t="str">
        <f t="shared" si="8"/>
        <v>公</v>
      </c>
      <c r="I45" s="4" t="str">
        <f t="shared" si="8"/>
        <v>立</v>
      </c>
      <c r="J45" s="4" t="str">
        <f t="shared" si="8"/>
        <v/>
      </c>
      <c r="L45" s="4">
        <f t="shared" si="9"/>
        <v>2</v>
      </c>
      <c r="M45" s="4">
        <f t="shared" si="9"/>
        <v>2</v>
      </c>
      <c r="N45" s="4">
        <f t="shared" si="9"/>
        <v>0</v>
      </c>
      <c r="O45" s="4">
        <f t="shared" si="9"/>
        <v>0</v>
      </c>
      <c r="P45" s="4">
        <f t="shared" si="9"/>
        <v>1</v>
      </c>
      <c r="Q45" s="4">
        <f t="shared" si="9"/>
        <v>0</v>
      </c>
      <c r="R45" s="4">
        <f t="shared" si="9"/>
        <v>0</v>
      </c>
      <c r="S45" s="4">
        <f t="shared" si="9"/>
        <v>0</v>
      </c>
      <c r="T45" s="4">
        <f t="shared" si="9"/>
        <v>0</v>
      </c>
      <c r="U45" s="4">
        <f t="shared" si="9"/>
        <v>0</v>
      </c>
    </row>
    <row r="46" spans="1:32" x14ac:dyDescent="0.45">
      <c r="A46" s="4" t="s">
        <v>298</v>
      </c>
      <c r="B46" s="4" t="s">
        <v>102</v>
      </c>
      <c r="C46" s="4">
        <v>3</v>
      </c>
      <c r="D46" s="4" t="s">
        <v>445</v>
      </c>
      <c r="E46" s="4" t="str">
        <f t="shared" si="8"/>
        <v>自</v>
      </c>
      <c r="F46" s="4" t="str">
        <f t="shared" si="8"/>
        <v>立</v>
      </c>
      <c r="G46" s="4" t="str">
        <f t="shared" si="8"/>
        <v>自</v>
      </c>
      <c r="H46" s="4" t="str">
        <f t="shared" si="8"/>
        <v/>
      </c>
      <c r="I46" s="4" t="str">
        <f t="shared" si="8"/>
        <v/>
      </c>
      <c r="J46" s="4" t="str">
        <f t="shared" si="8"/>
        <v/>
      </c>
      <c r="L46" s="4">
        <f t="shared" si="9"/>
        <v>2</v>
      </c>
      <c r="M46" s="4">
        <f t="shared" si="9"/>
        <v>1</v>
      </c>
      <c r="N46" s="4">
        <f t="shared" si="9"/>
        <v>0</v>
      </c>
      <c r="O46" s="4">
        <f t="shared" si="9"/>
        <v>0</v>
      </c>
      <c r="P46" s="4">
        <f t="shared" si="9"/>
        <v>0</v>
      </c>
      <c r="Q46" s="4">
        <f t="shared" si="9"/>
        <v>0</v>
      </c>
      <c r="R46" s="4">
        <f t="shared" si="9"/>
        <v>0</v>
      </c>
      <c r="S46" s="4">
        <f t="shared" si="9"/>
        <v>0</v>
      </c>
      <c r="T46" s="4">
        <f t="shared" si="9"/>
        <v>0</v>
      </c>
      <c r="U46" s="4">
        <f t="shared" si="9"/>
        <v>0</v>
      </c>
    </row>
    <row r="47" spans="1:32" x14ac:dyDescent="0.45">
      <c r="A47" s="4" t="s">
        <v>312</v>
      </c>
      <c r="B47" s="4" t="s">
        <v>103</v>
      </c>
      <c r="C47" s="4">
        <v>6</v>
      </c>
      <c r="D47" s="4" t="s">
        <v>480</v>
      </c>
      <c r="E47" s="4" t="str">
        <f t="shared" si="8"/>
        <v>自</v>
      </c>
      <c r="F47" s="4" t="str">
        <f t="shared" si="8"/>
        <v>立</v>
      </c>
      <c r="G47" s="4" t="str">
        <f t="shared" si="8"/>
        <v>国</v>
      </c>
      <c r="H47" s="4" t="str">
        <f t="shared" si="8"/>
        <v>自</v>
      </c>
      <c r="I47" s="4" t="str">
        <f t="shared" si="8"/>
        <v>立</v>
      </c>
      <c r="J47" s="4" t="str">
        <f t="shared" si="8"/>
        <v>公</v>
      </c>
      <c r="L47" s="4">
        <f t="shared" si="9"/>
        <v>2</v>
      </c>
      <c r="M47" s="4">
        <f t="shared" si="9"/>
        <v>2</v>
      </c>
      <c r="N47" s="4">
        <f t="shared" si="9"/>
        <v>1</v>
      </c>
      <c r="O47" s="4">
        <f t="shared" si="9"/>
        <v>0</v>
      </c>
      <c r="P47" s="4">
        <f t="shared" si="9"/>
        <v>1</v>
      </c>
      <c r="Q47" s="4">
        <f t="shared" si="9"/>
        <v>0</v>
      </c>
      <c r="R47" s="4">
        <f t="shared" si="9"/>
        <v>0</v>
      </c>
      <c r="S47" s="4">
        <f t="shared" si="9"/>
        <v>0</v>
      </c>
      <c r="T47" s="4">
        <f t="shared" si="9"/>
        <v>0</v>
      </c>
      <c r="U47" s="4">
        <f t="shared" si="9"/>
        <v>0</v>
      </c>
    </row>
    <row r="48" spans="1:32" x14ac:dyDescent="0.45">
      <c r="A48" s="4" t="s">
        <v>314</v>
      </c>
      <c r="B48" s="4" t="s">
        <v>104</v>
      </c>
      <c r="C48" s="4">
        <v>4</v>
      </c>
      <c r="D48" s="4" t="s">
        <v>481</v>
      </c>
      <c r="E48" s="4" t="str">
        <f t="shared" si="8"/>
        <v>自</v>
      </c>
      <c r="F48" s="4" t="str">
        <f t="shared" si="8"/>
        <v>立</v>
      </c>
      <c r="G48" s="4" t="str">
        <f t="shared" si="8"/>
        <v>国</v>
      </c>
      <c r="H48" s="4" t="str">
        <f t="shared" si="8"/>
        <v>維</v>
      </c>
      <c r="I48" s="4" t="str">
        <f t="shared" si="8"/>
        <v/>
      </c>
      <c r="J48" s="4" t="str">
        <f t="shared" si="8"/>
        <v/>
      </c>
      <c r="L48" s="4">
        <f t="shared" si="9"/>
        <v>1</v>
      </c>
      <c r="M48" s="4">
        <f t="shared" si="9"/>
        <v>1</v>
      </c>
      <c r="N48" s="4">
        <f t="shared" si="9"/>
        <v>1</v>
      </c>
      <c r="O48" s="4">
        <f t="shared" si="9"/>
        <v>0</v>
      </c>
      <c r="P48" s="4">
        <f t="shared" si="9"/>
        <v>0</v>
      </c>
      <c r="Q48" s="4">
        <f t="shared" si="9"/>
        <v>0</v>
      </c>
      <c r="R48" s="4">
        <f t="shared" si="9"/>
        <v>0</v>
      </c>
      <c r="S48" s="4">
        <f t="shared" si="9"/>
        <v>1</v>
      </c>
      <c r="T48" s="4">
        <f t="shared" si="9"/>
        <v>0</v>
      </c>
      <c r="U48" s="4">
        <f t="shared" si="9"/>
        <v>0</v>
      </c>
    </row>
    <row r="49" spans="1:32" x14ac:dyDescent="0.45">
      <c r="A49" s="4" t="s">
        <v>315</v>
      </c>
      <c r="B49" s="4" t="s">
        <v>105</v>
      </c>
      <c r="C49" s="4">
        <v>6</v>
      </c>
      <c r="D49" s="4" t="s">
        <v>482</v>
      </c>
      <c r="E49" s="4" t="str">
        <f t="shared" si="8"/>
        <v>立</v>
      </c>
      <c r="F49" s="4" t="str">
        <f t="shared" si="8"/>
        <v>自</v>
      </c>
      <c r="G49" s="4" t="str">
        <f t="shared" si="8"/>
        <v>国</v>
      </c>
      <c r="H49" s="4" t="str">
        <f t="shared" si="8"/>
        <v>立</v>
      </c>
      <c r="I49" s="4" t="str">
        <f t="shared" si="8"/>
        <v>自</v>
      </c>
      <c r="J49" s="4" t="str">
        <f t="shared" si="8"/>
        <v>維</v>
      </c>
      <c r="L49" s="4">
        <f t="shared" si="9"/>
        <v>2</v>
      </c>
      <c r="M49" s="4">
        <f t="shared" si="9"/>
        <v>2</v>
      </c>
      <c r="N49" s="4">
        <f t="shared" si="9"/>
        <v>1</v>
      </c>
      <c r="O49" s="4">
        <f t="shared" si="9"/>
        <v>0</v>
      </c>
      <c r="P49" s="4">
        <f t="shared" si="9"/>
        <v>0</v>
      </c>
      <c r="Q49" s="4">
        <f t="shared" si="9"/>
        <v>0</v>
      </c>
      <c r="R49" s="4">
        <f t="shared" si="9"/>
        <v>0</v>
      </c>
      <c r="S49" s="4">
        <f t="shared" si="9"/>
        <v>1</v>
      </c>
      <c r="T49" s="4">
        <f t="shared" si="9"/>
        <v>0</v>
      </c>
      <c r="U49" s="4">
        <f t="shared" si="9"/>
        <v>0</v>
      </c>
    </row>
    <row r="50" spans="1:32" x14ac:dyDescent="0.45">
      <c r="A50" s="4" t="s">
        <v>363</v>
      </c>
      <c r="B50" s="4" t="s">
        <v>106</v>
      </c>
      <c r="C50" s="4">
        <v>5</v>
      </c>
      <c r="D50" s="4" t="s">
        <v>474</v>
      </c>
      <c r="E50" s="4" t="str">
        <f t="shared" si="8"/>
        <v>自</v>
      </c>
      <c r="F50" s="4" t="str">
        <f t="shared" si="8"/>
        <v>立</v>
      </c>
      <c r="G50" s="4" t="str">
        <f t="shared" si="8"/>
        <v>国</v>
      </c>
      <c r="H50" s="4" t="str">
        <f t="shared" si="8"/>
        <v>自</v>
      </c>
      <c r="I50" s="4" t="str">
        <f t="shared" si="8"/>
        <v/>
      </c>
      <c r="J50" s="4" t="str">
        <f t="shared" si="8"/>
        <v/>
      </c>
      <c r="L50" s="4">
        <f t="shared" si="9"/>
        <v>2</v>
      </c>
      <c r="M50" s="4">
        <f t="shared" si="9"/>
        <v>1</v>
      </c>
      <c r="N50" s="4">
        <f t="shared" si="9"/>
        <v>1</v>
      </c>
      <c r="O50" s="4">
        <f t="shared" si="9"/>
        <v>0</v>
      </c>
      <c r="P50" s="4">
        <f t="shared" si="9"/>
        <v>0</v>
      </c>
      <c r="Q50" s="4">
        <f t="shared" si="9"/>
        <v>0</v>
      </c>
      <c r="R50" s="4">
        <f t="shared" si="9"/>
        <v>0</v>
      </c>
      <c r="S50" s="4">
        <f t="shared" si="9"/>
        <v>0</v>
      </c>
      <c r="T50" s="4">
        <f t="shared" si="9"/>
        <v>0</v>
      </c>
      <c r="U50" s="4">
        <f t="shared" si="9"/>
        <v>0</v>
      </c>
    </row>
    <row r="51" spans="1:32" x14ac:dyDescent="0.45">
      <c r="A51" s="4" t="s">
        <v>364</v>
      </c>
      <c r="B51" s="4" t="s">
        <v>107</v>
      </c>
      <c r="C51" s="4">
        <v>5</v>
      </c>
      <c r="D51" s="4" t="s">
        <v>445</v>
      </c>
      <c r="E51" s="4" t="str">
        <f t="shared" si="8"/>
        <v>自</v>
      </c>
      <c r="F51" s="4" t="str">
        <f t="shared" si="8"/>
        <v>立</v>
      </c>
      <c r="G51" s="4" t="str">
        <f t="shared" si="8"/>
        <v>自</v>
      </c>
      <c r="H51" s="4" t="str">
        <f t="shared" si="8"/>
        <v/>
      </c>
      <c r="I51" s="4" t="str">
        <f t="shared" si="8"/>
        <v/>
      </c>
      <c r="J51" s="4" t="str">
        <f t="shared" si="8"/>
        <v/>
      </c>
      <c r="L51" s="4">
        <f t="shared" si="9"/>
        <v>2</v>
      </c>
      <c r="M51" s="4">
        <f t="shared" si="9"/>
        <v>1</v>
      </c>
      <c r="N51" s="4">
        <f t="shared" si="9"/>
        <v>0</v>
      </c>
      <c r="O51" s="4">
        <f t="shared" si="9"/>
        <v>0</v>
      </c>
      <c r="P51" s="4">
        <f t="shared" si="9"/>
        <v>0</v>
      </c>
      <c r="Q51" s="4">
        <f t="shared" si="9"/>
        <v>0</v>
      </c>
      <c r="R51" s="4">
        <f t="shared" si="9"/>
        <v>0</v>
      </c>
      <c r="S51" s="4">
        <f t="shared" si="9"/>
        <v>0</v>
      </c>
      <c r="T51" s="4">
        <f t="shared" si="9"/>
        <v>0</v>
      </c>
      <c r="U51" s="4">
        <f t="shared" si="9"/>
        <v>0</v>
      </c>
    </row>
    <row r="52" spans="1:32" x14ac:dyDescent="0.45">
      <c r="A52" s="4" t="s">
        <v>365</v>
      </c>
      <c r="B52" s="4" t="s">
        <v>108</v>
      </c>
      <c r="C52" s="4">
        <v>5</v>
      </c>
      <c r="D52" s="4" t="s">
        <v>483</v>
      </c>
      <c r="E52" s="4" t="str">
        <f t="shared" si="8"/>
        <v>自</v>
      </c>
      <c r="F52" s="4" t="str">
        <f t="shared" si="8"/>
        <v>立</v>
      </c>
      <c r="G52" s="4" t="str">
        <f t="shared" si="8"/>
        <v>自</v>
      </c>
      <c r="H52" s="4" t="str">
        <f t="shared" si="8"/>
        <v>立</v>
      </c>
      <c r="I52" s="4" t="str">
        <f t="shared" si="8"/>
        <v>国</v>
      </c>
      <c r="J52" s="4" t="str">
        <f t="shared" si="8"/>
        <v/>
      </c>
      <c r="L52" s="4">
        <f t="shared" si="9"/>
        <v>2</v>
      </c>
      <c r="M52" s="4">
        <f t="shared" si="9"/>
        <v>2</v>
      </c>
      <c r="N52" s="4">
        <f t="shared" si="9"/>
        <v>1</v>
      </c>
      <c r="O52" s="4">
        <f t="shared" si="9"/>
        <v>0</v>
      </c>
      <c r="P52" s="4">
        <f t="shared" si="9"/>
        <v>0</v>
      </c>
      <c r="Q52" s="4">
        <f t="shared" si="9"/>
        <v>0</v>
      </c>
      <c r="R52" s="4">
        <f t="shared" si="9"/>
        <v>0</v>
      </c>
      <c r="S52" s="4">
        <f t="shared" si="9"/>
        <v>0</v>
      </c>
      <c r="T52" s="4">
        <f t="shared" si="9"/>
        <v>0</v>
      </c>
      <c r="U52" s="4">
        <f t="shared" si="9"/>
        <v>0</v>
      </c>
    </row>
    <row r="53" spans="1:32" x14ac:dyDescent="0.45">
      <c r="A53" s="4" t="s">
        <v>366</v>
      </c>
      <c r="B53" s="4" t="s">
        <v>109</v>
      </c>
      <c r="C53" s="4">
        <v>4</v>
      </c>
      <c r="D53" s="4" t="s">
        <v>442</v>
      </c>
      <c r="E53" s="4" t="str">
        <f t="shared" si="8"/>
        <v>立</v>
      </c>
      <c r="F53" s="4" t="str">
        <f t="shared" si="8"/>
        <v>自</v>
      </c>
      <c r="G53" s="4" t="str">
        <f t="shared" si="8"/>
        <v>立</v>
      </c>
      <c r="H53" s="4" t="str">
        <f t="shared" si="8"/>
        <v>自</v>
      </c>
      <c r="I53" s="4" t="str">
        <f t="shared" si="8"/>
        <v/>
      </c>
      <c r="J53" s="4" t="str">
        <f t="shared" si="8"/>
        <v/>
      </c>
      <c r="L53" s="4">
        <f t="shared" si="9"/>
        <v>2</v>
      </c>
      <c r="M53" s="4">
        <f t="shared" si="9"/>
        <v>2</v>
      </c>
      <c r="N53" s="4">
        <f t="shared" si="9"/>
        <v>0</v>
      </c>
      <c r="O53" s="4">
        <f t="shared" si="9"/>
        <v>0</v>
      </c>
      <c r="P53" s="4">
        <f t="shared" si="9"/>
        <v>0</v>
      </c>
      <c r="Q53" s="4">
        <f t="shared" si="9"/>
        <v>0</v>
      </c>
      <c r="R53" s="4">
        <f t="shared" si="9"/>
        <v>0</v>
      </c>
      <c r="S53" s="4">
        <f t="shared" si="9"/>
        <v>0</v>
      </c>
      <c r="T53" s="4">
        <f t="shared" si="9"/>
        <v>0</v>
      </c>
      <c r="U53" s="4">
        <f t="shared" si="9"/>
        <v>0</v>
      </c>
    </row>
    <row r="54" spans="1:32" x14ac:dyDescent="0.45">
      <c r="A54" s="4" t="s">
        <v>367</v>
      </c>
      <c r="B54" s="4" t="s">
        <v>110</v>
      </c>
      <c r="C54" s="4">
        <v>4</v>
      </c>
      <c r="D54" s="4" t="s">
        <v>474</v>
      </c>
      <c r="E54" s="4" t="str">
        <f t="shared" si="8"/>
        <v>自</v>
      </c>
      <c r="F54" s="4" t="str">
        <f t="shared" si="8"/>
        <v>立</v>
      </c>
      <c r="G54" s="4" t="str">
        <f t="shared" si="8"/>
        <v>国</v>
      </c>
      <c r="H54" s="4" t="str">
        <f t="shared" si="8"/>
        <v>自</v>
      </c>
      <c r="I54" s="4" t="str">
        <f t="shared" si="8"/>
        <v/>
      </c>
      <c r="J54" s="4" t="str">
        <f t="shared" si="8"/>
        <v/>
      </c>
      <c r="L54" s="4">
        <f t="shared" si="9"/>
        <v>2</v>
      </c>
      <c r="M54" s="4">
        <f t="shared" si="9"/>
        <v>1</v>
      </c>
      <c r="N54" s="4">
        <f t="shared" si="9"/>
        <v>1</v>
      </c>
      <c r="O54" s="4">
        <f t="shared" si="9"/>
        <v>0</v>
      </c>
      <c r="P54" s="4">
        <f t="shared" si="9"/>
        <v>0</v>
      </c>
      <c r="Q54" s="4">
        <f t="shared" si="9"/>
        <v>0</v>
      </c>
      <c r="R54" s="4">
        <f t="shared" si="9"/>
        <v>0</v>
      </c>
      <c r="S54" s="4">
        <f t="shared" si="9"/>
        <v>0</v>
      </c>
      <c r="T54" s="4">
        <f t="shared" si="9"/>
        <v>0</v>
      </c>
      <c r="U54" s="4">
        <f t="shared" si="9"/>
        <v>0</v>
      </c>
    </row>
    <row r="55" spans="1:32" x14ac:dyDescent="0.45">
      <c r="A55" s="4" t="s">
        <v>368</v>
      </c>
      <c r="B55" s="4" t="s">
        <v>111</v>
      </c>
      <c r="C55" s="4">
        <v>4</v>
      </c>
      <c r="D55" s="4" t="s">
        <v>468</v>
      </c>
      <c r="E55" s="4" t="str">
        <f t="shared" si="8"/>
        <v>自</v>
      </c>
      <c r="F55" s="4" t="str">
        <f t="shared" si="8"/>
        <v>立</v>
      </c>
      <c r="G55" s="4" t="str">
        <f t="shared" si="8"/>
        <v>自</v>
      </c>
      <c r="H55" s="4" t="str">
        <f t="shared" si="8"/>
        <v>公</v>
      </c>
      <c r="I55" s="4" t="str">
        <f t="shared" si="8"/>
        <v/>
      </c>
      <c r="J55" s="4" t="str">
        <f t="shared" si="8"/>
        <v/>
      </c>
      <c r="L55" s="4">
        <f t="shared" si="9"/>
        <v>2</v>
      </c>
      <c r="M55" s="4">
        <f t="shared" si="9"/>
        <v>1</v>
      </c>
      <c r="N55" s="4">
        <f t="shared" si="9"/>
        <v>0</v>
      </c>
      <c r="O55" s="4">
        <f t="shared" si="9"/>
        <v>0</v>
      </c>
      <c r="P55" s="4">
        <f t="shared" si="9"/>
        <v>1</v>
      </c>
      <c r="Q55" s="4">
        <f t="shared" si="9"/>
        <v>0</v>
      </c>
      <c r="R55" s="4">
        <f t="shared" si="9"/>
        <v>0</v>
      </c>
      <c r="S55" s="4">
        <f t="shared" si="9"/>
        <v>0</v>
      </c>
      <c r="T55" s="4">
        <f t="shared" si="9"/>
        <v>0</v>
      </c>
      <c r="U55" s="4">
        <f t="shared" si="9"/>
        <v>0</v>
      </c>
    </row>
    <row r="56" spans="1:32" x14ac:dyDescent="0.45">
      <c r="A56" s="4" t="s">
        <v>369</v>
      </c>
      <c r="B56" s="4" t="s">
        <v>112</v>
      </c>
      <c r="C56" s="4">
        <v>5</v>
      </c>
      <c r="D56" s="4" t="s">
        <v>479</v>
      </c>
      <c r="E56" s="4" t="str">
        <f t="shared" si="8"/>
        <v>自</v>
      </c>
      <c r="F56" s="4" t="str">
        <f t="shared" si="8"/>
        <v>立</v>
      </c>
      <c r="G56" s="4" t="str">
        <f t="shared" si="8"/>
        <v>自</v>
      </c>
      <c r="H56" s="4" t="str">
        <f t="shared" si="8"/>
        <v>公</v>
      </c>
      <c r="I56" s="4" t="str">
        <f t="shared" si="8"/>
        <v>立</v>
      </c>
      <c r="J56" s="4" t="str">
        <f t="shared" si="8"/>
        <v/>
      </c>
      <c r="L56" s="4">
        <f t="shared" si="9"/>
        <v>2</v>
      </c>
      <c r="M56" s="4">
        <f t="shared" si="9"/>
        <v>2</v>
      </c>
      <c r="N56" s="4">
        <f t="shared" si="9"/>
        <v>0</v>
      </c>
      <c r="O56" s="4">
        <f t="shared" si="9"/>
        <v>0</v>
      </c>
      <c r="P56" s="4">
        <f t="shared" si="9"/>
        <v>1</v>
      </c>
      <c r="Q56" s="4">
        <f t="shared" si="9"/>
        <v>0</v>
      </c>
      <c r="R56" s="4">
        <f t="shared" si="9"/>
        <v>0</v>
      </c>
      <c r="S56" s="4">
        <f t="shared" si="9"/>
        <v>0</v>
      </c>
      <c r="T56" s="4">
        <f t="shared" si="9"/>
        <v>0</v>
      </c>
      <c r="U56" s="4">
        <f t="shared" si="9"/>
        <v>0</v>
      </c>
    </row>
    <row r="57" spans="1:32" x14ac:dyDescent="0.45">
      <c r="A57" s="4" t="s">
        <v>373</v>
      </c>
      <c r="B57" s="4" t="s">
        <v>484</v>
      </c>
      <c r="C57" s="4">
        <v>4</v>
      </c>
      <c r="D57" s="4" t="s">
        <v>444</v>
      </c>
      <c r="E57" s="4" t="str">
        <f t="shared" si="8"/>
        <v>自</v>
      </c>
      <c r="F57" s="4" t="str">
        <f t="shared" si="8"/>
        <v>立</v>
      </c>
      <c r="G57" s="4" t="str">
        <f t="shared" si="8"/>
        <v>自</v>
      </c>
      <c r="H57" s="4" t="str">
        <f t="shared" si="8"/>
        <v>立</v>
      </c>
      <c r="I57" s="4" t="str">
        <f t="shared" si="8"/>
        <v/>
      </c>
      <c r="J57" s="4" t="str">
        <f t="shared" si="8"/>
        <v/>
      </c>
      <c r="L57" s="4">
        <f t="shared" si="9"/>
        <v>2</v>
      </c>
      <c r="M57" s="4">
        <f t="shared" si="9"/>
        <v>2</v>
      </c>
      <c r="N57" s="4">
        <f t="shared" si="9"/>
        <v>0</v>
      </c>
      <c r="O57" s="4">
        <f t="shared" si="9"/>
        <v>0</v>
      </c>
      <c r="P57" s="4">
        <f t="shared" si="9"/>
        <v>0</v>
      </c>
      <c r="Q57" s="4">
        <f t="shared" si="9"/>
        <v>0</v>
      </c>
      <c r="R57" s="4">
        <f t="shared" si="9"/>
        <v>0</v>
      </c>
      <c r="S57" s="4">
        <f t="shared" si="9"/>
        <v>0</v>
      </c>
      <c r="T57" s="4">
        <f t="shared" si="9"/>
        <v>0</v>
      </c>
      <c r="U57" s="4">
        <f t="shared" si="9"/>
        <v>0</v>
      </c>
      <c r="W57" s="4">
        <f>SUM(L39:L57)</f>
        <v>34</v>
      </c>
      <c r="X57" s="4">
        <f t="shared" ref="X57:AF57" si="10">SUM(M39:M57)</f>
        <v>31</v>
      </c>
      <c r="Y57" s="4">
        <f t="shared" si="10"/>
        <v>11</v>
      </c>
      <c r="Z57" s="4">
        <f t="shared" si="10"/>
        <v>0</v>
      </c>
      <c r="AA57" s="4">
        <f t="shared" si="10"/>
        <v>4</v>
      </c>
      <c r="AB57" s="4">
        <f t="shared" si="10"/>
        <v>0</v>
      </c>
      <c r="AC57" s="4">
        <f t="shared" si="10"/>
        <v>0</v>
      </c>
      <c r="AD57" s="4">
        <f t="shared" si="10"/>
        <v>2</v>
      </c>
      <c r="AE57" s="4">
        <f t="shared" si="10"/>
        <v>0</v>
      </c>
      <c r="AF57" s="4">
        <f t="shared" si="10"/>
        <v>0</v>
      </c>
    </row>
    <row r="58" spans="1:32" x14ac:dyDescent="0.45">
      <c r="A58" s="4" t="s">
        <v>302</v>
      </c>
      <c r="B58" s="4" t="s">
        <v>114</v>
      </c>
      <c r="C58" s="4">
        <v>5</v>
      </c>
      <c r="D58" s="4" t="s">
        <v>476</v>
      </c>
      <c r="E58" s="4" t="str">
        <f t="shared" si="8"/>
        <v>自</v>
      </c>
      <c r="F58" s="4" t="str">
        <f t="shared" si="8"/>
        <v>立</v>
      </c>
      <c r="G58" s="4" t="str">
        <f t="shared" si="8"/>
        <v>国</v>
      </c>
      <c r="H58" s="4" t="str">
        <f t="shared" si="8"/>
        <v>自</v>
      </c>
      <c r="I58" s="4" t="str">
        <f t="shared" si="8"/>
        <v>立</v>
      </c>
      <c r="J58" s="4" t="str">
        <f t="shared" si="8"/>
        <v/>
      </c>
      <c r="L58" s="4">
        <f t="shared" si="9"/>
        <v>2</v>
      </c>
      <c r="M58" s="4">
        <f t="shared" si="9"/>
        <v>2</v>
      </c>
      <c r="N58" s="4">
        <f t="shared" si="9"/>
        <v>1</v>
      </c>
      <c r="O58" s="4">
        <f t="shared" si="9"/>
        <v>0</v>
      </c>
      <c r="P58" s="4">
        <f t="shared" si="9"/>
        <v>0</v>
      </c>
      <c r="Q58" s="4">
        <f t="shared" si="9"/>
        <v>0</v>
      </c>
      <c r="R58" s="4">
        <f t="shared" si="9"/>
        <v>0</v>
      </c>
      <c r="S58" s="4">
        <f t="shared" si="9"/>
        <v>0</v>
      </c>
      <c r="T58" s="4">
        <f t="shared" si="9"/>
        <v>0</v>
      </c>
      <c r="U58" s="4">
        <f t="shared" si="9"/>
        <v>0</v>
      </c>
    </row>
    <row r="59" spans="1:32" x14ac:dyDescent="0.45">
      <c r="A59" s="4" t="s">
        <v>303</v>
      </c>
      <c r="B59" s="4" t="s">
        <v>115</v>
      </c>
      <c r="C59" s="4">
        <v>5</v>
      </c>
      <c r="D59" s="4" t="s">
        <v>476</v>
      </c>
      <c r="E59" s="4" t="str">
        <f t="shared" ref="E59:J74" si="11">IFERROR(MID($D59,E$2,1),"")</f>
        <v>自</v>
      </c>
      <c r="F59" s="4" t="str">
        <f t="shared" si="11"/>
        <v>立</v>
      </c>
      <c r="G59" s="4" t="str">
        <f t="shared" si="11"/>
        <v>国</v>
      </c>
      <c r="H59" s="4" t="str">
        <f t="shared" si="11"/>
        <v>自</v>
      </c>
      <c r="I59" s="4" t="str">
        <f t="shared" si="11"/>
        <v>立</v>
      </c>
      <c r="J59" s="4" t="str">
        <f t="shared" si="11"/>
        <v/>
      </c>
      <c r="L59" s="4">
        <f t="shared" ref="L59:U74" si="12">COUNTIF($E59:$J59,L$1)</f>
        <v>2</v>
      </c>
      <c r="M59" s="4">
        <f t="shared" si="12"/>
        <v>2</v>
      </c>
      <c r="N59" s="4">
        <f t="shared" si="12"/>
        <v>1</v>
      </c>
      <c r="O59" s="4">
        <f t="shared" si="12"/>
        <v>0</v>
      </c>
      <c r="P59" s="4">
        <f t="shared" si="12"/>
        <v>0</v>
      </c>
      <c r="Q59" s="4">
        <f t="shared" si="12"/>
        <v>0</v>
      </c>
      <c r="R59" s="4">
        <f t="shared" si="12"/>
        <v>0</v>
      </c>
      <c r="S59" s="4">
        <f t="shared" si="12"/>
        <v>0</v>
      </c>
      <c r="T59" s="4">
        <f t="shared" si="12"/>
        <v>0</v>
      </c>
      <c r="U59" s="4">
        <f t="shared" si="12"/>
        <v>0</v>
      </c>
    </row>
    <row r="60" spans="1:32" x14ac:dyDescent="0.45">
      <c r="A60" s="4" t="s">
        <v>304</v>
      </c>
      <c r="B60" s="4" t="s">
        <v>116</v>
      </c>
      <c r="C60" s="4">
        <v>4</v>
      </c>
      <c r="D60" s="4" t="s">
        <v>474</v>
      </c>
      <c r="E60" s="4" t="str">
        <f t="shared" si="11"/>
        <v>自</v>
      </c>
      <c r="F60" s="4" t="str">
        <f t="shared" si="11"/>
        <v>立</v>
      </c>
      <c r="G60" s="4" t="str">
        <f t="shared" si="11"/>
        <v>国</v>
      </c>
      <c r="H60" s="4" t="str">
        <f t="shared" si="11"/>
        <v>自</v>
      </c>
      <c r="I60" s="4" t="str">
        <f t="shared" si="11"/>
        <v/>
      </c>
      <c r="J60" s="4" t="str">
        <f t="shared" si="11"/>
        <v/>
      </c>
      <c r="L60" s="4">
        <f t="shared" si="12"/>
        <v>2</v>
      </c>
      <c r="M60" s="4">
        <f t="shared" si="12"/>
        <v>1</v>
      </c>
      <c r="N60" s="4">
        <f t="shared" si="12"/>
        <v>1</v>
      </c>
      <c r="O60" s="4">
        <f t="shared" si="12"/>
        <v>0</v>
      </c>
      <c r="P60" s="4">
        <f t="shared" si="12"/>
        <v>0</v>
      </c>
      <c r="Q60" s="4">
        <f t="shared" si="12"/>
        <v>0</v>
      </c>
      <c r="R60" s="4">
        <f t="shared" si="12"/>
        <v>0</v>
      </c>
      <c r="S60" s="4">
        <f t="shared" si="12"/>
        <v>0</v>
      </c>
      <c r="T60" s="4">
        <f t="shared" si="12"/>
        <v>0</v>
      </c>
      <c r="U60" s="4">
        <f t="shared" si="12"/>
        <v>0</v>
      </c>
    </row>
    <row r="61" spans="1:32" x14ac:dyDescent="0.45">
      <c r="A61" s="4" t="s">
        <v>305</v>
      </c>
      <c r="B61" s="4" t="s">
        <v>117</v>
      </c>
      <c r="C61" s="4">
        <v>4</v>
      </c>
      <c r="D61" s="4" t="s">
        <v>485</v>
      </c>
      <c r="E61" s="4" t="str">
        <f t="shared" si="11"/>
        <v>自</v>
      </c>
      <c r="F61" s="4" t="str">
        <f t="shared" si="11"/>
        <v>国</v>
      </c>
      <c r="G61" s="4" t="str">
        <f t="shared" si="11"/>
        <v>立</v>
      </c>
      <c r="H61" s="4" t="str">
        <f t="shared" si="11"/>
        <v>自</v>
      </c>
      <c r="I61" s="4" t="str">
        <f t="shared" si="11"/>
        <v/>
      </c>
      <c r="J61" s="4" t="str">
        <f t="shared" si="11"/>
        <v/>
      </c>
      <c r="L61" s="4">
        <f t="shared" si="12"/>
        <v>2</v>
      </c>
      <c r="M61" s="4">
        <f t="shared" si="12"/>
        <v>1</v>
      </c>
      <c r="N61" s="4">
        <f t="shared" si="12"/>
        <v>1</v>
      </c>
      <c r="O61" s="4">
        <f t="shared" si="12"/>
        <v>0</v>
      </c>
      <c r="P61" s="4">
        <f t="shared" si="12"/>
        <v>0</v>
      </c>
      <c r="Q61" s="4">
        <f t="shared" si="12"/>
        <v>0</v>
      </c>
      <c r="R61" s="4">
        <f t="shared" si="12"/>
        <v>0</v>
      </c>
      <c r="S61" s="4">
        <f t="shared" si="12"/>
        <v>0</v>
      </c>
      <c r="T61" s="4">
        <f t="shared" si="12"/>
        <v>0</v>
      </c>
      <c r="U61" s="4">
        <f t="shared" si="12"/>
        <v>0</v>
      </c>
    </row>
    <row r="62" spans="1:32" x14ac:dyDescent="0.45">
      <c r="A62" s="4" t="s">
        <v>306</v>
      </c>
      <c r="B62" s="4" t="s">
        <v>118</v>
      </c>
      <c r="C62" s="4">
        <v>5</v>
      </c>
      <c r="D62" s="4" t="s">
        <v>475</v>
      </c>
      <c r="E62" s="4" t="str">
        <f t="shared" si="11"/>
        <v>立</v>
      </c>
      <c r="F62" s="4" t="str">
        <f t="shared" si="11"/>
        <v>自</v>
      </c>
      <c r="G62" s="4" t="str">
        <f t="shared" si="11"/>
        <v>国</v>
      </c>
      <c r="H62" s="4" t="str">
        <f t="shared" si="11"/>
        <v>立</v>
      </c>
      <c r="I62" s="4" t="str">
        <f t="shared" si="11"/>
        <v>自</v>
      </c>
      <c r="J62" s="4" t="str">
        <f t="shared" si="11"/>
        <v/>
      </c>
      <c r="L62" s="4">
        <f t="shared" si="12"/>
        <v>2</v>
      </c>
      <c r="M62" s="4">
        <f t="shared" si="12"/>
        <v>2</v>
      </c>
      <c r="N62" s="4">
        <f t="shared" si="12"/>
        <v>1</v>
      </c>
      <c r="O62" s="4">
        <f t="shared" si="12"/>
        <v>0</v>
      </c>
      <c r="P62" s="4">
        <f t="shared" si="12"/>
        <v>0</v>
      </c>
      <c r="Q62" s="4">
        <f t="shared" si="12"/>
        <v>0</v>
      </c>
      <c r="R62" s="4">
        <f t="shared" si="12"/>
        <v>0</v>
      </c>
      <c r="S62" s="4">
        <f t="shared" si="12"/>
        <v>0</v>
      </c>
      <c r="T62" s="4">
        <f t="shared" si="12"/>
        <v>0</v>
      </c>
      <c r="U62" s="4">
        <f t="shared" si="12"/>
        <v>0</v>
      </c>
    </row>
    <row r="63" spans="1:32" x14ac:dyDescent="0.45">
      <c r="A63" s="4" t="s">
        <v>307</v>
      </c>
      <c r="B63" s="4" t="s">
        <v>119</v>
      </c>
      <c r="C63" s="4">
        <v>5</v>
      </c>
      <c r="D63" s="4" t="s">
        <v>475</v>
      </c>
      <c r="E63" s="4" t="str">
        <f t="shared" si="11"/>
        <v>立</v>
      </c>
      <c r="F63" s="4" t="str">
        <f t="shared" si="11"/>
        <v>自</v>
      </c>
      <c r="G63" s="4" t="str">
        <f t="shared" si="11"/>
        <v>国</v>
      </c>
      <c r="H63" s="4" t="str">
        <f t="shared" si="11"/>
        <v>立</v>
      </c>
      <c r="I63" s="4" t="str">
        <f t="shared" si="11"/>
        <v>自</v>
      </c>
      <c r="J63" s="4" t="str">
        <f t="shared" si="11"/>
        <v/>
      </c>
      <c r="L63" s="4">
        <f t="shared" si="12"/>
        <v>2</v>
      </c>
      <c r="M63" s="4">
        <f t="shared" si="12"/>
        <v>2</v>
      </c>
      <c r="N63" s="4">
        <f t="shared" si="12"/>
        <v>1</v>
      </c>
      <c r="O63" s="4">
        <f t="shared" si="12"/>
        <v>0</v>
      </c>
      <c r="P63" s="4">
        <f t="shared" si="12"/>
        <v>0</v>
      </c>
      <c r="Q63" s="4">
        <f t="shared" si="12"/>
        <v>0</v>
      </c>
      <c r="R63" s="4">
        <f t="shared" si="12"/>
        <v>0</v>
      </c>
      <c r="S63" s="4">
        <f t="shared" si="12"/>
        <v>0</v>
      </c>
      <c r="T63" s="4">
        <f t="shared" si="12"/>
        <v>0</v>
      </c>
      <c r="U63" s="4">
        <f t="shared" si="12"/>
        <v>0</v>
      </c>
    </row>
    <row r="64" spans="1:32" x14ac:dyDescent="0.45">
      <c r="A64" s="4" t="s">
        <v>308</v>
      </c>
      <c r="B64" s="4" t="s">
        <v>120</v>
      </c>
      <c r="C64" s="4">
        <v>4</v>
      </c>
      <c r="D64" s="4" t="s">
        <v>474</v>
      </c>
      <c r="E64" s="4" t="str">
        <f t="shared" si="11"/>
        <v>自</v>
      </c>
      <c r="F64" s="4" t="str">
        <f t="shared" si="11"/>
        <v>立</v>
      </c>
      <c r="G64" s="4" t="str">
        <f t="shared" si="11"/>
        <v>国</v>
      </c>
      <c r="H64" s="4" t="str">
        <f t="shared" si="11"/>
        <v>自</v>
      </c>
      <c r="I64" s="4" t="str">
        <f t="shared" si="11"/>
        <v/>
      </c>
      <c r="J64" s="4" t="str">
        <f t="shared" si="11"/>
        <v/>
      </c>
      <c r="L64" s="4">
        <f t="shared" si="12"/>
        <v>2</v>
      </c>
      <c r="M64" s="4">
        <f t="shared" si="12"/>
        <v>1</v>
      </c>
      <c r="N64" s="4">
        <f t="shared" si="12"/>
        <v>1</v>
      </c>
      <c r="O64" s="4">
        <f t="shared" si="12"/>
        <v>0</v>
      </c>
      <c r="P64" s="4">
        <f t="shared" si="12"/>
        <v>0</v>
      </c>
      <c r="Q64" s="4">
        <f t="shared" si="12"/>
        <v>0</v>
      </c>
      <c r="R64" s="4">
        <f t="shared" si="12"/>
        <v>0</v>
      </c>
      <c r="S64" s="4">
        <f t="shared" si="12"/>
        <v>0</v>
      </c>
      <c r="T64" s="4">
        <f t="shared" si="12"/>
        <v>0</v>
      </c>
      <c r="U64" s="4">
        <f t="shared" si="12"/>
        <v>0</v>
      </c>
    </row>
    <row r="65" spans="1:32" x14ac:dyDescent="0.45">
      <c r="A65" s="4" t="s">
        <v>309</v>
      </c>
      <c r="B65" s="4" t="s">
        <v>121</v>
      </c>
      <c r="C65" s="4">
        <v>5</v>
      </c>
      <c r="D65" s="4" t="s">
        <v>486</v>
      </c>
      <c r="E65" s="4" t="str">
        <f t="shared" si="11"/>
        <v>自</v>
      </c>
      <c r="F65" s="4" t="str">
        <f t="shared" si="11"/>
        <v>立</v>
      </c>
      <c r="G65" s="4" t="str">
        <f t="shared" si="11"/>
        <v>国</v>
      </c>
      <c r="H65" s="4" t="str">
        <f t="shared" si="11"/>
        <v>自</v>
      </c>
      <c r="I65" s="4" t="str">
        <f t="shared" si="11"/>
        <v>公</v>
      </c>
      <c r="J65" s="4" t="str">
        <f t="shared" si="11"/>
        <v/>
      </c>
      <c r="L65" s="4">
        <f t="shared" si="12"/>
        <v>2</v>
      </c>
      <c r="M65" s="4">
        <f t="shared" si="12"/>
        <v>1</v>
      </c>
      <c r="N65" s="4">
        <f t="shared" si="12"/>
        <v>1</v>
      </c>
      <c r="O65" s="4">
        <f t="shared" si="12"/>
        <v>0</v>
      </c>
      <c r="P65" s="4">
        <f t="shared" si="12"/>
        <v>1</v>
      </c>
      <c r="Q65" s="4">
        <f t="shared" si="12"/>
        <v>0</v>
      </c>
      <c r="R65" s="4">
        <f t="shared" si="12"/>
        <v>0</v>
      </c>
      <c r="S65" s="4">
        <f t="shared" si="12"/>
        <v>0</v>
      </c>
      <c r="T65" s="4">
        <f t="shared" si="12"/>
        <v>0</v>
      </c>
      <c r="U65" s="4">
        <f t="shared" si="12"/>
        <v>0</v>
      </c>
    </row>
    <row r="66" spans="1:32" x14ac:dyDescent="0.45">
      <c r="A66" s="4" t="s">
        <v>310</v>
      </c>
      <c r="B66" s="4" t="s">
        <v>122</v>
      </c>
      <c r="C66" s="4">
        <v>5</v>
      </c>
      <c r="D66" s="4" t="s">
        <v>471</v>
      </c>
      <c r="E66" s="4" t="str">
        <f t="shared" si="11"/>
        <v>自</v>
      </c>
      <c r="F66" s="4" t="str">
        <f t="shared" si="11"/>
        <v>立</v>
      </c>
      <c r="G66" s="4" t="str">
        <f t="shared" si="11"/>
        <v>国</v>
      </c>
      <c r="H66" s="4" t="str">
        <f t="shared" si="11"/>
        <v>公</v>
      </c>
      <c r="I66" s="4" t="str">
        <f t="shared" si="11"/>
        <v>自</v>
      </c>
      <c r="J66" s="4" t="str">
        <f t="shared" si="11"/>
        <v/>
      </c>
      <c r="L66" s="4">
        <f t="shared" si="12"/>
        <v>2</v>
      </c>
      <c r="M66" s="4">
        <f t="shared" si="12"/>
        <v>1</v>
      </c>
      <c r="N66" s="4">
        <f t="shared" si="12"/>
        <v>1</v>
      </c>
      <c r="O66" s="4">
        <f t="shared" si="12"/>
        <v>0</v>
      </c>
      <c r="P66" s="4">
        <f t="shared" si="12"/>
        <v>1</v>
      </c>
      <c r="Q66" s="4">
        <f t="shared" si="12"/>
        <v>0</v>
      </c>
      <c r="R66" s="4">
        <f t="shared" si="12"/>
        <v>0</v>
      </c>
      <c r="S66" s="4">
        <f t="shared" si="12"/>
        <v>0</v>
      </c>
      <c r="T66" s="4">
        <f t="shared" si="12"/>
        <v>0</v>
      </c>
      <c r="U66" s="4">
        <f t="shared" si="12"/>
        <v>0</v>
      </c>
    </row>
    <row r="67" spans="1:32" x14ac:dyDescent="0.45">
      <c r="A67" s="4" t="s">
        <v>311</v>
      </c>
      <c r="B67" s="4" t="s">
        <v>123</v>
      </c>
      <c r="C67" s="4">
        <v>5</v>
      </c>
      <c r="D67" s="4" t="s">
        <v>487</v>
      </c>
      <c r="E67" s="4" t="str">
        <f t="shared" si="11"/>
        <v>自</v>
      </c>
      <c r="F67" s="4" t="str">
        <f t="shared" si="11"/>
        <v>国</v>
      </c>
      <c r="G67" s="4" t="str">
        <f t="shared" si="11"/>
        <v>立</v>
      </c>
      <c r="H67" s="4" t="str">
        <f t="shared" si="11"/>
        <v>自</v>
      </c>
      <c r="I67" s="4" t="str">
        <f t="shared" si="11"/>
        <v>公</v>
      </c>
      <c r="J67" s="4" t="str">
        <f t="shared" si="11"/>
        <v/>
      </c>
      <c r="L67" s="4">
        <f t="shared" si="12"/>
        <v>2</v>
      </c>
      <c r="M67" s="4">
        <f t="shared" si="12"/>
        <v>1</v>
      </c>
      <c r="N67" s="4">
        <f t="shared" si="12"/>
        <v>1</v>
      </c>
      <c r="O67" s="4">
        <f t="shared" si="12"/>
        <v>0</v>
      </c>
      <c r="P67" s="4">
        <f t="shared" si="12"/>
        <v>1</v>
      </c>
      <c r="Q67" s="4">
        <f t="shared" si="12"/>
        <v>0</v>
      </c>
      <c r="R67" s="4">
        <f t="shared" si="12"/>
        <v>0</v>
      </c>
      <c r="S67" s="4">
        <f t="shared" si="12"/>
        <v>0</v>
      </c>
      <c r="T67" s="4">
        <f t="shared" si="12"/>
        <v>0</v>
      </c>
      <c r="U67" s="4">
        <f t="shared" si="12"/>
        <v>0</v>
      </c>
    </row>
    <row r="68" spans="1:32" x14ac:dyDescent="0.45">
      <c r="A68" s="4" t="s">
        <v>357</v>
      </c>
      <c r="B68" s="4" t="s">
        <v>124</v>
      </c>
      <c r="C68" s="4">
        <v>4</v>
      </c>
      <c r="D68" s="4" t="s">
        <v>470</v>
      </c>
      <c r="E68" s="4" t="str">
        <f t="shared" si="11"/>
        <v>自</v>
      </c>
      <c r="F68" s="4" t="str">
        <f t="shared" si="11"/>
        <v>立</v>
      </c>
      <c r="G68" s="4" t="str">
        <f t="shared" si="11"/>
        <v>国</v>
      </c>
      <c r="H68" s="4" t="str">
        <f t="shared" si="11"/>
        <v>公</v>
      </c>
      <c r="I68" s="4" t="str">
        <f t="shared" si="11"/>
        <v/>
      </c>
      <c r="J68" s="4" t="str">
        <f t="shared" si="11"/>
        <v/>
      </c>
      <c r="L68" s="4">
        <f t="shared" si="12"/>
        <v>1</v>
      </c>
      <c r="M68" s="4">
        <f t="shared" si="12"/>
        <v>1</v>
      </c>
      <c r="N68" s="4">
        <f t="shared" si="12"/>
        <v>1</v>
      </c>
      <c r="O68" s="4">
        <f t="shared" si="12"/>
        <v>0</v>
      </c>
      <c r="P68" s="4">
        <f t="shared" si="12"/>
        <v>1</v>
      </c>
      <c r="Q68" s="4">
        <f t="shared" si="12"/>
        <v>0</v>
      </c>
      <c r="R68" s="4">
        <f t="shared" si="12"/>
        <v>0</v>
      </c>
      <c r="S68" s="4">
        <f t="shared" si="12"/>
        <v>0</v>
      </c>
      <c r="T68" s="4">
        <f t="shared" si="12"/>
        <v>0</v>
      </c>
      <c r="U68" s="4">
        <f t="shared" si="12"/>
        <v>0</v>
      </c>
    </row>
    <row r="69" spans="1:32" x14ac:dyDescent="0.45">
      <c r="A69" s="4" t="s">
        <v>358</v>
      </c>
      <c r="B69" s="4" t="s">
        <v>125</v>
      </c>
      <c r="C69" s="4">
        <v>5</v>
      </c>
      <c r="D69" s="4" t="s">
        <v>486</v>
      </c>
      <c r="E69" s="4" t="str">
        <f t="shared" si="11"/>
        <v>自</v>
      </c>
      <c r="F69" s="4" t="str">
        <f t="shared" si="11"/>
        <v>立</v>
      </c>
      <c r="G69" s="4" t="str">
        <f t="shared" si="11"/>
        <v>国</v>
      </c>
      <c r="H69" s="4" t="str">
        <f t="shared" si="11"/>
        <v>自</v>
      </c>
      <c r="I69" s="4" t="str">
        <f t="shared" si="11"/>
        <v>公</v>
      </c>
      <c r="J69" s="4" t="str">
        <f t="shared" si="11"/>
        <v/>
      </c>
      <c r="L69" s="4">
        <f t="shared" si="12"/>
        <v>2</v>
      </c>
      <c r="M69" s="4">
        <f t="shared" si="12"/>
        <v>1</v>
      </c>
      <c r="N69" s="4">
        <f t="shared" si="12"/>
        <v>1</v>
      </c>
      <c r="O69" s="4">
        <f t="shared" si="12"/>
        <v>0</v>
      </c>
      <c r="P69" s="4">
        <f t="shared" si="12"/>
        <v>1</v>
      </c>
      <c r="Q69" s="4">
        <f t="shared" si="12"/>
        <v>0</v>
      </c>
      <c r="R69" s="4">
        <f t="shared" si="12"/>
        <v>0</v>
      </c>
      <c r="S69" s="4">
        <f t="shared" si="12"/>
        <v>0</v>
      </c>
      <c r="T69" s="4">
        <f t="shared" si="12"/>
        <v>0</v>
      </c>
      <c r="U69" s="4">
        <f t="shared" si="12"/>
        <v>0</v>
      </c>
    </row>
    <row r="70" spans="1:32" x14ac:dyDescent="0.45">
      <c r="A70" s="4" t="s">
        <v>359</v>
      </c>
      <c r="B70" s="4" t="s">
        <v>126</v>
      </c>
      <c r="C70" s="4">
        <v>4</v>
      </c>
      <c r="D70" s="4" t="s">
        <v>446</v>
      </c>
      <c r="E70" s="4" t="str">
        <f t="shared" si="11"/>
        <v>立</v>
      </c>
      <c r="F70" s="4" t="str">
        <f t="shared" si="11"/>
        <v>自</v>
      </c>
      <c r="G70" s="4" t="str">
        <f t="shared" si="11"/>
        <v>国</v>
      </c>
      <c r="H70" s="4" t="str">
        <f t="shared" si="11"/>
        <v>立</v>
      </c>
      <c r="I70" s="4" t="str">
        <f t="shared" si="11"/>
        <v/>
      </c>
      <c r="J70" s="4" t="str">
        <f t="shared" si="11"/>
        <v/>
      </c>
      <c r="L70" s="4">
        <f t="shared" si="12"/>
        <v>1</v>
      </c>
      <c r="M70" s="4">
        <f t="shared" si="12"/>
        <v>2</v>
      </c>
      <c r="N70" s="4">
        <f t="shared" si="12"/>
        <v>1</v>
      </c>
      <c r="O70" s="4">
        <f t="shared" si="12"/>
        <v>0</v>
      </c>
      <c r="P70" s="4">
        <f t="shared" si="12"/>
        <v>0</v>
      </c>
      <c r="Q70" s="4">
        <f t="shared" si="12"/>
        <v>0</v>
      </c>
      <c r="R70" s="4">
        <f t="shared" si="12"/>
        <v>0</v>
      </c>
      <c r="S70" s="4">
        <f t="shared" si="12"/>
        <v>0</v>
      </c>
      <c r="T70" s="4">
        <f t="shared" si="12"/>
        <v>0</v>
      </c>
      <c r="U70" s="4">
        <f t="shared" si="12"/>
        <v>0</v>
      </c>
    </row>
    <row r="71" spans="1:32" x14ac:dyDescent="0.45">
      <c r="A71" s="4" t="s">
        <v>360</v>
      </c>
      <c r="B71" s="4" t="s">
        <v>127</v>
      </c>
      <c r="C71" s="4">
        <v>4</v>
      </c>
      <c r="D71" s="4" t="s">
        <v>474</v>
      </c>
      <c r="E71" s="4" t="str">
        <f t="shared" si="11"/>
        <v>自</v>
      </c>
      <c r="F71" s="4" t="str">
        <f t="shared" si="11"/>
        <v>立</v>
      </c>
      <c r="G71" s="4" t="str">
        <f t="shared" si="11"/>
        <v>国</v>
      </c>
      <c r="H71" s="4" t="str">
        <f t="shared" si="11"/>
        <v>自</v>
      </c>
      <c r="I71" s="4" t="str">
        <f t="shared" si="11"/>
        <v/>
      </c>
      <c r="J71" s="4" t="str">
        <f t="shared" si="11"/>
        <v/>
      </c>
      <c r="L71" s="4">
        <f t="shared" si="12"/>
        <v>2</v>
      </c>
      <c r="M71" s="4">
        <f t="shared" si="12"/>
        <v>1</v>
      </c>
      <c r="N71" s="4">
        <f t="shared" si="12"/>
        <v>1</v>
      </c>
      <c r="O71" s="4">
        <f t="shared" si="12"/>
        <v>0</v>
      </c>
      <c r="P71" s="4">
        <f t="shared" si="12"/>
        <v>0</v>
      </c>
      <c r="Q71" s="4">
        <f t="shared" si="12"/>
        <v>0</v>
      </c>
      <c r="R71" s="4">
        <f t="shared" si="12"/>
        <v>0</v>
      </c>
      <c r="S71" s="4">
        <f t="shared" si="12"/>
        <v>0</v>
      </c>
      <c r="T71" s="4">
        <f t="shared" si="12"/>
        <v>0</v>
      </c>
      <c r="U71" s="4">
        <f t="shared" si="12"/>
        <v>0</v>
      </c>
    </row>
    <row r="72" spans="1:32" x14ac:dyDescent="0.45">
      <c r="A72" s="4" t="s">
        <v>361</v>
      </c>
      <c r="B72" s="4" t="s">
        <v>128</v>
      </c>
      <c r="C72" s="4">
        <v>5</v>
      </c>
      <c r="D72" s="4" t="s">
        <v>472</v>
      </c>
      <c r="E72" s="4" t="str">
        <f t="shared" si="11"/>
        <v>自</v>
      </c>
      <c r="F72" s="4" t="str">
        <f t="shared" si="11"/>
        <v>立</v>
      </c>
      <c r="G72" s="4" t="str">
        <f t="shared" si="11"/>
        <v>公</v>
      </c>
      <c r="H72" s="4" t="str">
        <f t="shared" si="11"/>
        <v>自</v>
      </c>
      <c r="I72" s="4" t="str">
        <f t="shared" si="11"/>
        <v>国</v>
      </c>
      <c r="J72" s="4" t="str">
        <f t="shared" si="11"/>
        <v/>
      </c>
      <c r="L72" s="4">
        <f t="shared" si="12"/>
        <v>2</v>
      </c>
      <c r="M72" s="4">
        <f t="shared" si="12"/>
        <v>1</v>
      </c>
      <c r="N72" s="4">
        <f t="shared" si="12"/>
        <v>1</v>
      </c>
      <c r="O72" s="4">
        <f t="shared" si="12"/>
        <v>0</v>
      </c>
      <c r="P72" s="4">
        <f t="shared" si="12"/>
        <v>1</v>
      </c>
      <c r="Q72" s="4">
        <f t="shared" si="12"/>
        <v>0</v>
      </c>
      <c r="R72" s="4">
        <f t="shared" si="12"/>
        <v>0</v>
      </c>
      <c r="S72" s="4">
        <f t="shared" si="12"/>
        <v>0</v>
      </c>
      <c r="T72" s="4">
        <f t="shared" si="12"/>
        <v>0</v>
      </c>
      <c r="U72" s="4">
        <f t="shared" si="12"/>
        <v>0</v>
      </c>
    </row>
    <row r="73" spans="1:32" x14ac:dyDescent="0.45">
      <c r="A73" s="4" t="s">
        <v>362</v>
      </c>
      <c r="B73" s="4" t="s">
        <v>129</v>
      </c>
      <c r="C73" s="4">
        <v>4</v>
      </c>
      <c r="D73" s="4" t="s">
        <v>446</v>
      </c>
      <c r="E73" s="4" t="str">
        <f t="shared" si="11"/>
        <v>立</v>
      </c>
      <c r="F73" s="4" t="str">
        <f t="shared" si="11"/>
        <v>自</v>
      </c>
      <c r="G73" s="4" t="str">
        <f t="shared" si="11"/>
        <v>国</v>
      </c>
      <c r="H73" s="4" t="str">
        <f t="shared" si="11"/>
        <v>立</v>
      </c>
      <c r="I73" s="4" t="str">
        <f t="shared" si="11"/>
        <v/>
      </c>
      <c r="J73" s="4" t="str">
        <f t="shared" si="11"/>
        <v/>
      </c>
      <c r="L73" s="4">
        <f t="shared" si="12"/>
        <v>1</v>
      </c>
      <c r="M73" s="4">
        <f t="shared" si="12"/>
        <v>2</v>
      </c>
      <c r="N73" s="4">
        <f t="shared" si="12"/>
        <v>1</v>
      </c>
      <c r="O73" s="4">
        <f t="shared" si="12"/>
        <v>0</v>
      </c>
      <c r="P73" s="4">
        <f t="shared" si="12"/>
        <v>0</v>
      </c>
      <c r="Q73" s="4">
        <f t="shared" si="12"/>
        <v>0</v>
      </c>
      <c r="R73" s="4">
        <f t="shared" si="12"/>
        <v>0</v>
      </c>
      <c r="S73" s="4">
        <f t="shared" si="12"/>
        <v>0</v>
      </c>
      <c r="T73" s="4">
        <f t="shared" si="12"/>
        <v>0</v>
      </c>
      <c r="U73" s="4">
        <f t="shared" si="12"/>
        <v>0</v>
      </c>
      <c r="W73" s="4">
        <f>SUM(L58:L73)</f>
        <v>29</v>
      </c>
      <c r="X73" s="4">
        <f t="shared" ref="X73:AF73" si="13">SUM(M58:M73)</f>
        <v>22</v>
      </c>
      <c r="Y73" s="4">
        <f t="shared" si="13"/>
        <v>16</v>
      </c>
      <c r="Z73" s="4">
        <f t="shared" si="13"/>
        <v>0</v>
      </c>
      <c r="AA73" s="4">
        <f t="shared" si="13"/>
        <v>6</v>
      </c>
      <c r="AB73" s="4">
        <f t="shared" si="13"/>
        <v>0</v>
      </c>
      <c r="AC73" s="4">
        <f t="shared" si="13"/>
        <v>0</v>
      </c>
      <c r="AD73" s="4">
        <f t="shared" si="13"/>
        <v>0</v>
      </c>
      <c r="AE73" s="4">
        <f t="shared" si="13"/>
        <v>0</v>
      </c>
      <c r="AF73" s="4">
        <f t="shared" si="13"/>
        <v>0</v>
      </c>
    </row>
    <row r="74" spans="1:32" x14ac:dyDescent="0.45">
      <c r="A74" s="4" t="s">
        <v>313</v>
      </c>
      <c r="B74" s="4" t="s">
        <v>130</v>
      </c>
      <c r="C74" s="4">
        <v>4</v>
      </c>
      <c r="D74" s="4" t="s">
        <v>444</v>
      </c>
      <c r="E74" s="4" t="str">
        <f t="shared" si="11"/>
        <v>自</v>
      </c>
      <c r="F74" s="4" t="str">
        <f t="shared" si="11"/>
        <v>立</v>
      </c>
      <c r="G74" s="4" t="str">
        <f t="shared" si="11"/>
        <v>自</v>
      </c>
      <c r="H74" s="4" t="str">
        <f t="shared" si="11"/>
        <v>立</v>
      </c>
      <c r="I74" s="4" t="str">
        <f t="shared" si="11"/>
        <v/>
      </c>
      <c r="J74" s="4" t="str">
        <f t="shared" si="11"/>
        <v/>
      </c>
      <c r="L74" s="4">
        <f t="shared" si="12"/>
        <v>2</v>
      </c>
      <c r="M74" s="4">
        <f t="shared" si="12"/>
        <v>2</v>
      </c>
      <c r="N74" s="4">
        <f t="shared" si="12"/>
        <v>0</v>
      </c>
      <c r="O74" s="4">
        <f t="shared" si="12"/>
        <v>0</v>
      </c>
      <c r="P74" s="4">
        <f t="shared" si="12"/>
        <v>0</v>
      </c>
      <c r="Q74" s="4">
        <f t="shared" si="12"/>
        <v>0</v>
      </c>
      <c r="R74" s="4">
        <f t="shared" si="12"/>
        <v>0</v>
      </c>
      <c r="S74" s="4">
        <f t="shared" si="12"/>
        <v>0</v>
      </c>
      <c r="T74" s="4">
        <f t="shared" si="12"/>
        <v>0</v>
      </c>
      <c r="U74" s="4">
        <f t="shared" si="12"/>
        <v>0</v>
      </c>
    </row>
    <row r="75" spans="1:32" x14ac:dyDescent="0.45">
      <c r="A75" s="4" t="s">
        <v>370</v>
      </c>
      <c r="B75" s="4" t="s">
        <v>131</v>
      </c>
      <c r="C75" s="4">
        <v>3</v>
      </c>
      <c r="D75" s="4" t="s">
        <v>445</v>
      </c>
      <c r="E75" s="4" t="str">
        <f t="shared" ref="E75:J100" si="14">IFERROR(MID($D75,E$2,1),"")</f>
        <v>自</v>
      </c>
      <c r="F75" s="4" t="str">
        <f t="shared" si="14"/>
        <v>立</v>
      </c>
      <c r="G75" s="4" t="str">
        <f t="shared" si="14"/>
        <v>自</v>
      </c>
      <c r="H75" s="4" t="str">
        <f t="shared" si="14"/>
        <v/>
      </c>
      <c r="I75" s="4" t="str">
        <f t="shared" si="14"/>
        <v/>
      </c>
      <c r="J75" s="4" t="str">
        <f t="shared" si="14"/>
        <v/>
      </c>
      <c r="L75" s="4">
        <f t="shared" ref="L75:U100" si="15">COUNTIF($E75:$J75,L$1)</f>
        <v>2</v>
      </c>
      <c r="M75" s="4">
        <f t="shared" si="15"/>
        <v>1</v>
      </c>
      <c r="N75" s="4">
        <f t="shared" si="15"/>
        <v>0</v>
      </c>
      <c r="O75" s="4">
        <f t="shared" si="15"/>
        <v>0</v>
      </c>
      <c r="P75" s="4">
        <f t="shared" si="15"/>
        <v>0</v>
      </c>
      <c r="Q75" s="4">
        <f t="shared" si="15"/>
        <v>0</v>
      </c>
      <c r="R75" s="4">
        <f t="shared" si="15"/>
        <v>0</v>
      </c>
      <c r="S75" s="4">
        <f t="shared" si="15"/>
        <v>0</v>
      </c>
      <c r="T75" s="4">
        <f t="shared" si="15"/>
        <v>0</v>
      </c>
      <c r="U75" s="4">
        <f t="shared" si="15"/>
        <v>0</v>
      </c>
    </row>
    <row r="76" spans="1:32" x14ac:dyDescent="0.45">
      <c r="A76" s="4" t="s">
        <v>371</v>
      </c>
      <c r="B76" s="4" t="s">
        <v>132</v>
      </c>
      <c r="C76" s="4">
        <v>5</v>
      </c>
      <c r="D76" s="4" t="s">
        <v>451</v>
      </c>
      <c r="E76" s="4" t="str">
        <f t="shared" si="14"/>
        <v>自</v>
      </c>
      <c r="F76" s="4" t="str">
        <f t="shared" si="14"/>
        <v>立</v>
      </c>
      <c r="G76" s="4" t="str">
        <f t="shared" si="14"/>
        <v>自</v>
      </c>
      <c r="H76" s="4" t="str">
        <f t="shared" si="14"/>
        <v>立</v>
      </c>
      <c r="I76" s="4" t="str">
        <f t="shared" si="14"/>
        <v>自</v>
      </c>
      <c r="J76" s="4" t="str">
        <f t="shared" si="14"/>
        <v/>
      </c>
      <c r="L76" s="4">
        <f t="shared" si="15"/>
        <v>3</v>
      </c>
      <c r="M76" s="4">
        <f t="shared" si="15"/>
        <v>2</v>
      </c>
      <c r="N76" s="4">
        <f t="shared" si="15"/>
        <v>0</v>
      </c>
      <c r="O76" s="4">
        <f t="shared" si="15"/>
        <v>0</v>
      </c>
      <c r="P76" s="4">
        <f t="shared" si="15"/>
        <v>0</v>
      </c>
      <c r="Q76" s="4">
        <f t="shared" si="15"/>
        <v>0</v>
      </c>
      <c r="R76" s="4">
        <f t="shared" si="15"/>
        <v>0</v>
      </c>
      <c r="S76" s="4">
        <f t="shared" si="15"/>
        <v>0</v>
      </c>
      <c r="T76" s="4">
        <f t="shared" si="15"/>
        <v>0</v>
      </c>
      <c r="U76" s="4">
        <f t="shared" si="15"/>
        <v>0</v>
      </c>
    </row>
    <row r="77" spans="1:32" x14ac:dyDescent="0.45">
      <c r="A77" s="4" t="s">
        <v>325</v>
      </c>
      <c r="B77" s="4" t="s">
        <v>133</v>
      </c>
      <c r="C77" s="4">
        <v>5</v>
      </c>
      <c r="D77" s="4" t="s">
        <v>488</v>
      </c>
      <c r="E77" s="4" t="str">
        <f t="shared" si="14"/>
        <v>自</v>
      </c>
      <c r="F77" s="4" t="str">
        <f t="shared" si="14"/>
        <v>自</v>
      </c>
      <c r="G77" s="4" t="str">
        <f t="shared" si="14"/>
        <v>立</v>
      </c>
      <c r="H77" s="4" t="str">
        <f t="shared" si="14"/>
        <v>自</v>
      </c>
      <c r="I77" s="4" t="str">
        <f t="shared" si="14"/>
        <v>国</v>
      </c>
      <c r="J77" s="4" t="str">
        <f t="shared" si="14"/>
        <v/>
      </c>
      <c r="L77" s="4">
        <f t="shared" si="15"/>
        <v>3</v>
      </c>
      <c r="M77" s="4">
        <f t="shared" si="15"/>
        <v>1</v>
      </c>
      <c r="N77" s="4">
        <f t="shared" si="15"/>
        <v>1</v>
      </c>
      <c r="O77" s="4">
        <f t="shared" si="15"/>
        <v>0</v>
      </c>
      <c r="P77" s="4">
        <f t="shared" si="15"/>
        <v>0</v>
      </c>
      <c r="Q77" s="4">
        <f t="shared" si="15"/>
        <v>0</v>
      </c>
      <c r="R77" s="4">
        <f t="shared" si="15"/>
        <v>0</v>
      </c>
      <c r="S77" s="4">
        <f t="shared" si="15"/>
        <v>0</v>
      </c>
      <c r="T77" s="4">
        <f t="shared" si="15"/>
        <v>0</v>
      </c>
      <c r="U77" s="4">
        <f t="shared" si="15"/>
        <v>0</v>
      </c>
    </row>
    <row r="78" spans="1:32" x14ac:dyDescent="0.45">
      <c r="A78" s="4" t="s">
        <v>328</v>
      </c>
      <c r="B78" s="4" t="s">
        <v>134</v>
      </c>
      <c r="C78" s="4">
        <v>4</v>
      </c>
      <c r="D78" s="4" t="s">
        <v>444</v>
      </c>
      <c r="E78" s="4" t="str">
        <f t="shared" si="14"/>
        <v>自</v>
      </c>
      <c r="F78" s="4" t="str">
        <f t="shared" si="14"/>
        <v>立</v>
      </c>
      <c r="G78" s="4" t="str">
        <f t="shared" si="14"/>
        <v>自</v>
      </c>
      <c r="H78" s="4" t="str">
        <f t="shared" si="14"/>
        <v>立</v>
      </c>
      <c r="I78" s="4" t="str">
        <f t="shared" si="14"/>
        <v/>
      </c>
      <c r="J78" s="4" t="str">
        <f t="shared" si="14"/>
        <v/>
      </c>
      <c r="L78" s="4">
        <f t="shared" si="15"/>
        <v>2</v>
      </c>
      <c r="M78" s="4">
        <f t="shared" si="15"/>
        <v>2</v>
      </c>
      <c r="N78" s="4">
        <f t="shared" si="15"/>
        <v>0</v>
      </c>
      <c r="O78" s="4">
        <f t="shared" si="15"/>
        <v>0</v>
      </c>
      <c r="P78" s="4">
        <f t="shared" si="15"/>
        <v>0</v>
      </c>
      <c r="Q78" s="4">
        <f t="shared" si="15"/>
        <v>0</v>
      </c>
      <c r="R78" s="4">
        <f t="shared" si="15"/>
        <v>0</v>
      </c>
      <c r="S78" s="4">
        <f t="shared" si="15"/>
        <v>0</v>
      </c>
      <c r="T78" s="4">
        <f t="shared" si="15"/>
        <v>0</v>
      </c>
      <c r="U78" s="4">
        <f t="shared" si="15"/>
        <v>0</v>
      </c>
    </row>
    <row r="79" spans="1:32" x14ac:dyDescent="0.45">
      <c r="A79" s="4" t="s">
        <v>372</v>
      </c>
      <c r="B79" s="4" t="s">
        <v>135</v>
      </c>
      <c r="C79" s="4">
        <v>2</v>
      </c>
      <c r="D79" s="4" t="s">
        <v>452</v>
      </c>
      <c r="E79" s="4" t="str">
        <f t="shared" si="14"/>
        <v>自</v>
      </c>
      <c r="F79" s="4" t="str">
        <f t="shared" si="14"/>
        <v>立</v>
      </c>
      <c r="G79" s="4" t="str">
        <f t="shared" si="14"/>
        <v/>
      </c>
      <c r="H79" s="4" t="str">
        <f t="shared" si="14"/>
        <v/>
      </c>
      <c r="I79" s="4" t="str">
        <f t="shared" si="14"/>
        <v/>
      </c>
      <c r="J79" s="4" t="str">
        <f t="shared" si="14"/>
        <v/>
      </c>
      <c r="L79" s="4">
        <f t="shared" si="15"/>
        <v>1</v>
      </c>
      <c r="M79" s="4">
        <f t="shared" si="15"/>
        <v>1</v>
      </c>
      <c r="N79" s="4">
        <f t="shared" si="15"/>
        <v>0</v>
      </c>
      <c r="O79" s="4">
        <f t="shared" si="15"/>
        <v>0</v>
      </c>
      <c r="P79" s="4">
        <f t="shared" si="15"/>
        <v>0</v>
      </c>
      <c r="Q79" s="4">
        <f t="shared" si="15"/>
        <v>0</v>
      </c>
      <c r="R79" s="4">
        <f t="shared" si="15"/>
        <v>0</v>
      </c>
      <c r="S79" s="4">
        <f t="shared" si="15"/>
        <v>0</v>
      </c>
      <c r="T79" s="4">
        <f t="shared" si="15"/>
        <v>0</v>
      </c>
      <c r="U79" s="4">
        <f t="shared" si="15"/>
        <v>0</v>
      </c>
    </row>
    <row r="80" spans="1:32" x14ac:dyDescent="0.45">
      <c r="A80" s="4" t="s">
        <v>335</v>
      </c>
      <c r="B80" s="4" t="s">
        <v>136</v>
      </c>
      <c r="C80" s="4">
        <v>4</v>
      </c>
      <c r="D80" s="4" t="s">
        <v>444</v>
      </c>
      <c r="E80" s="4" t="str">
        <f t="shared" si="14"/>
        <v>自</v>
      </c>
      <c r="F80" s="4" t="str">
        <f t="shared" si="14"/>
        <v>立</v>
      </c>
      <c r="G80" s="4" t="str">
        <f t="shared" si="14"/>
        <v>自</v>
      </c>
      <c r="H80" s="4" t="str">
        <f t="shared" si="14"/>
        <v>立</v>
      </c>
      <c r="I80" s="4" t="str">
        <f t="shared" si="14"/>
        <v/>
      </c>
      <c r="J80" s="4" t="str">
        <f t="shared" si="14"/>
        <v/>
      </c>
      <c r="L80" s="4">
        <f t="shared" si="15"/>
        <v>2</v>
      </c>
      <c r="M80" s="4">
        <f t="shared" si="15"/>
        <v>2</v>
      </c>
      <c r="N80" s="4">
        <f t="shared" si="15"/>
        <v>0</v>
      </c>
      <c r="O80" s="4">
        <f t="shared" si="15"/>
        <v>0</v>
      </c>
      <c r="P80" s="4">
        <f t="shared" si="15"/>
        <v>0</v>
      </c>
      <c r="Q80" s="4">
        <f t="shared" si="15"/>
        <v>0</v>
      </c>
      <c r="R80" s="4">
        <f t="shared" si="15"/>
        <v>0</v>
      </c>
      <c r="S80" s="4">
        <f t="shared" si="15"/>
        <v>0</v>
      </c>
      <c r="T80" s="4">
        <f t="shared" si="15"/>
        <v>0</v>
      </c>
      <c r="U80" s="4">
        <f t="shared" si="15"/>
        <v>0</v>
      </c>
    </row>
    <row r="81" spans="1:21" x14ac:dyDescent="0.45">
      <c r="A81" s="4" t="s">
        <v>378</v>
      </c>
      <c r="B81" s="4" t="s">
        <v>137</v>
      </c>
      <c r="C81" s="4">
        <v>5</v>
      </c>
      <c r="D81" s="4" t="s">
        <v>489</v>
      </c>
      <c r="E81" s="4" t="str">
        <f t="shared" si="14"/>
        <v>立</v>
      </c>
      <c r="F81" s="4" t="str">
        <f t="shared" si="14"/>
        <v>自</v>
      </c>
      <c r="G81" s="4" t="str">
        <f t="shared" si="14"/>
        <v>立</v>
      </c>
      <c r="H81" s="4" t="str">
        <f t="shared" si="14"/>
        <v>自</v>
      </c>
      <c r="I81" s="4" t="str">
        <f t="shared" si="14"/>
        <v>立</v>
      </c>
      <c r="J81" s="4" t="str">
        <f t="shared" si="14"/>
        <v/>
      </c>
      <c r="L81" s="4">
        <f t="shared" si="15"/>
        <v>2</v>
      </c>
      <c r="M81" s="4">
        <f t="shared" si="15"/>
        <v>3</v>
      </c>
      <c r="N81" s="4">
        <f t="shared" si="15"/>
        <v>0</v>
      </c>
      <c r="O81" s="4">
        <f t="shared" si="15"/>
        <v>0</v>
      </c>
      <c r="P81" s="4">
        <f t="shared" si="15"/>
        <v>0</v>
      </c>
      <c r="Q81" s="4">
        <f t="shared" si="15"/>
        <v>0</v>
      </c>
      <c r="R81" s="4">
        <f t="shared" si="15"/>
        <v>0</v>
      </c>
      <c r="S81" s="4">
        <f t="shared" si="15"/>
        <v>0</v>
      </c>
      <c r="T81" s="4">
        <f t="shared" si="15"/>
        <v>0</v>
      </c>
      <c r="U81" s="4">
        <f t="shared" si="15"/>
        <v>0</v>
      </c>
    </row>
    <row r="82" spans="1:21" x14ac:dyDescent="0.45">
      <c r="A82" s="4" t="s">
        <v>380</v>
      </c>
      <c r="B82" s="4" t="s">
        <v>138</v>
      </c>
      <c r="C82" s="4">
        <v>3</v>
      </c>
      <c r="D82" s="4" t="s">
        <v>443</v>
      </c>
      <c r="E82" s="4" t="str">
        <f t="shared" si="14"/>
        <v>立</v>
      </c>
      <c r="F82" s="4" t="str">
        <f t="shared" si="14"/>
        <v>自</v>
      </c>
      <c r="G82" s="4" t="str">
        <f t="shared" si="14"/>
        <v>立</v>
      </c>
      <c r="H82" s="4" t="str">
        <f t="shared" si="14"/>
        <v/>
      </c>
      <c r="I82" s="4" t="str">
        <f t="shared" si="14"/>
        <v/>
      </c>
      <c r="J82" s="4" t="str">
        <f t="shared" si="14"/>
        <v/>
      </c>
      <c r="L82" s="4">
        <f t="shared" si="15"/>
        <v>1</v>
      </c>
      <c r="M82" s="4">
        <f t="shared" si="15"/>
        <v>2</v>
      </c>
      <c r="N82" s="4">
        <f t="shared" si="15"/>
        <v>0</v>
      </c>
      <c r="O82" s="4">
        <f t="shared" si="15"/>
        <v>0</v>
      </c>
      <c r="P82" s="4">
        <f t="shared" si="15"/>
        <v>0</v>
      </c>
      <c r="Q82" s="4">
        <f t="shared" si="15"/>
        <v>0</v>
      </c>
      <c r="R82" s="4">
        <f t="shared" si="15"/>
        <v>0</v>
      </c>
      <c r="S82" s="4">
        <f t="shared" si="15"/>
        <v>0</v>
      </c>
      <c r="T82" s="4">
        <f t="shared" si="15"/>
        <v>0</v>
      </c>
      <c r="U82" s="4">
        <f t="shared" si="15"/>
        <v>0</v>
      </c>
    </row>
    <row r="83" spans="1:21" x14ac:dyDescent="0.45">
      <c r="A83" s="4" t="s">
        <v>381</v>
      </c>
      <c r="B83" s="4" t="s">
        <v>139</v>
      </c>
      <c r="C83" s="4">
        <v>3</v>
      </c>
      <c r="D83" s="4" t="s">
        <v>443</v>
      </c>
      <c r="E83" s="4" t="str">
        <f t="shared" si="14"/>
        <v>立</v>
      </c>
      <c r="F83" s="4" t="str">
        <f t="shared" si="14"/>
        <v>自</v>
      </c>
      <c r="G83" s="4" t="str">
        <f t="shared" si="14"/>
        <v>立</v>
      </c>
      <c r="H83" s="4" t="str">
        <f t="shared" si="14"/>
        <v/>
      </c>
      <c r="I83" s="4" t="str">
        <f t="shared" si="14"/>
        <v/>
      </c>
      <c r="J83" s="4" t="str">
        <f t="shared" si="14"/>
        <v/>
      </c>
      <c r="L83" s="4">
        <f t="shared" si="15"/>
        <v>1</v>
      </c>
      <c r="M83" s="4">
        <f t="shared" si="15"/>
        <v>2</v>
      </c>
      <c r="N83" s="4">
        <f t="shared" si="15"/>
        <v>0</v>
      </c>
      <c r="O83" s="4">
        <f t="shared" si="15"/>
        <v>0</v>
      </c>
      <c r="P83" s="4">
        <f t="shared" si="15"/>
        <v>0</v>
      </c>
      <c r="Q83" s="4">
        <f t="shared" si="15"/>
        <v>0</v>
      </c>
      <c r="R83" s="4">
        <f t="shared" si="15"/>
        <v>0</v>
      </c>
      <c r="S83" s="4">
        <f t="shared" si="15"/>
        <v>0</v>
      </c>
      <c r="T83" s="4">
        <f t="shared" si="15"/>
        <v>0</v>
      </c>
      <c r="U83" s="4">
        <f t="shared" si="15"/>
        <v>0</v>
      </c>
    </row>
    <row r="84" spans="1:21" x14ac:dyDescent="0.45">
      <c r="A84" s="4" t="s">
        <v>338</v>
      </c>
      <c r="B84" s="4" t="s">
        <v>140</v>
      </c>
      <c r="C84" s="4">
        <v>5</v>
      </c>
      <c r="D84" s="4" t="s">
        <v>466</v>
      </c>
      <c r="E84" s="4" t="str">
        <f t="shared" si="14"/>
        <v>自</v>
      </c>
      <c r="F84" s="4" t="str">
        <f t="shared" si="14"/>
        <v>立</v>
      </c>
      <c r="G84" s="4" t="str">
        <f t="shared" si="14"/>
        <v>自</v>
      </c>
      <c r="H84" s="4" t="str">
        <f t="shared" si="14"/>
        <v>国</v>
      </c>
      <c r="I84" s="4" t="str">
        <f t="shared" si="14"/>
        <v>公</v>
      </c>
      <c r="J84" s="4" t="str">
        <f t="shared" si="14"/>
        <v/>
      </c>
      <c r="L84" s="4">
        <f t="shared" si="15"/>
        <v>2</v>
      </c>
      <c r="M84" s="4">
        <f t="shared" si="15"/>
        <v>1</v>
      </c>
      <c r="N84" s="4">
        <f t="shared" si="15"/>
        <v>1</v>
      </c>
      <c r="O84" s="4">
        <f t="shared" si="15"/>
        <v>0</v>
      </c>
      <c r="P84" s="4">
        <f t="shared" si="15"/>
        <v>1</v>
      </c>
      <c r="Q84" s="4">
        <f t="shared" si="15"/>
        <v>0</v>
      </c>
      <c r="R84" s="4">
        <f t="shared" si="15"/>
        <v>0</v>
      </c>
      <c r="S84" s="4">
        <f t="shared" si="15"/>
        <v>0</v>
      </c>
      <c r="T84" s="4">
        <f t="shared" si="15"/>
        <v>0</v>
      </c>
      <c r="U84" s="4">
        <f t="shared" si="15"/>
        <v>0</v>
      </c>
    </row>
    <row r="85" spans="1:21" x14ac:dyDescent="0.45">
      <c r="A85" s="4" t="s">
        <v>376</v>
      </c>
      <c r="B85" s="4" t="s">
        <v>141</v>
      </c>
      <c r="C85" s="4">
        <v>5</v>
      </c>
      <c r="D85" s="4" t="s">
        <v>451</v>
      </c>
      <c r="E85" s="4" t="str">
        <f t="shared" si="14"/>
        <v>自</v>
      </c>
      <c r="F85" s="4" t="str">
        <f t="shared" si="14"/>
        <v>立</v>
      </c>
      <c r="G85" s="4" t="str">
        <f t="shared" si="14"/>
        <v>自</v>
      </c>
      <c r="H85" s="4" t="str">
        <f t="shared" si="14"/>
        <v>立</v>
      </c>
      <c r="I85" s="4" t="str">
        <f t="shared" si="14"/>
        <v>自</v>
      </c>
      <c r="J85" s="4" t="str">
        <f t="shared" si="14"/>
        <v/>
      </c>
      <c r="L85" s="4">
        <f t="shared" si="15"/>
        <v>3</v>
      </c>
      <c r="M85" s="4">
        <f t="shared" si="15"/>
        <v>2</v>
      </c>
      <c r="N85" s="4">
        <f t="shared" si="15"/>
        <v>0</v>
      </c>
      <c r="O85" s="4">
        <f t="shared" si="15"/>
        <v>0</v>
      </c>
      <c r="P85" s="4">
        <f t="shared" si="15"/>
        <v>0</v>
      </c>
      <c r="Q85" s="4">
        <f t="shared" si="15"/>
        <v>0</v>
      </c>
      <c r="R85" s="4">
        <f t="shared" si="15"/>
        <v>0</v>
      </c>
      <c r="S85" s="4">
        <f t="shared" si="15"/>
        <v>0</v>
      </c>
      <c r="T85" s="4">
        <f t="shared" si="15"/>
        <v>0</v>
      </c>
      <c r="U85" s="4">
        <f t="shared" si="15"/>
        <v>0</v>
      </c>
    </row>
    <row r="86" spans="1:21" x14ac:dyDescent="0.45">
      <c r="A86" s="4" t="s">
        <v>331</v>
      </c>
      <c r="B86" s="4" t="s">
        <v>142</v>
      </c>
      <c r="C86" s="4">
        <v>4</v>
      </c>
      <c r="D86" s="4" t="s">
        <v>444</v>
      </c>
      <c r="E86" s="4" t="str">
        <f t="shared" si="14"/>
        <v>自</v>
      </c>
      <c r="F86" s="4" t="str">
        <f t="shared" si="14"/>
        <v>立</v>
      </c>
      <c r="G86" s="4" t="str">
        <f t="shared" si="14"/>
        <v>自</v>
      </c>
      <c r="H86" s="4" t="str">
        <f t="shared" si="14"/>
        <v>立</v>
      </c>
      <c r="I86" s="4" t="str">
        <f t="shared" si="14"/>
        <v/>
      </c>
      <c r="J86" s="4" t="str">
        <f t="shared" si="14"/>
        <v/>
      </c>
      <c r="L86" s="4">
        <f t="shared" si="15"/>
        <v>2</v>
      </c>
      <c r="M86" s="4">
        <f t="shared" si="15"/>
        <v>2</v>
      </c>
      <c r="N86" s="4">
        <f t="shared" si="15"/>
        <v>0</v>
      </c>
      <c r="O86" s="4">
        <f t="shared" si="15"/>
        <v>0</v>
      </c>
      <c r="P86" s="4">
        <f t="shared" si="15"/>
        <v>0</v>
      </c>
      <c r="Q86" s="4">
        <f t="shared" si="15"/>
        <v>0</v>
      </c>
      <c r="R86" s="4">
        <f t="shared" si="15"/>
        <v>0</v>
      </c>
      <c r="S86" s="4">
        <f t="shared" si="15"/>
        <v>0</v>
      </c>
      <c r="T86" s="4">
        <f t="shared" si="15"/>
        <v>0</v>
      </c>
      <c r="U86" s="4">
        <f t="shared" si="15"/>
        <v>0</v>
      </c>
    </row>
    <row r="87" spans="1:21" x14ac:dyDescent="0.45">
      <c r="A87" s="4" t="s">
        <v>383</v>
      </c>
      <c r="B87" s="4" t="s">
        <v>143</v>
      </c>
      <c r="C87" s="4">
        <v>4</v>
      </c>
      <c r="D87" s="4" t="s">
        <v>474</v>
      </c>
      <c r="E87" s="4" t="str">
        <f t="shared" si="14"/>
        <v>自</v>
      </c>
      <c r="F87" s="4" t="str">
        <f t="shared" si="14"/>
        <v>立</v>
      </c>
      <c r="G87" s="4" t="str">
        <f t="shared" si="14"/>
        <v>国</v>
      </c>
      <c r="H87" s="4" t="str">
        <f t="shared" si="14"/>
        <v>自</v>
      </c>
      <c r="I87" s="4" t="str">
        <f t="shared" si="14"/>
        <v/>
      </c>
      <c r="J87" s="4" t="str">
        <f t="shared" si="14"/>
        <v/>
      </c>
      <c r="L87" s="4">
        <f t="shared" si="15"/>
        <v>2</v>
      </c>
      <c r="M87" s="4">
        <f t="shared" si="15"/>
        <v>1</v>
      </c>
      <c r="N87" s="4">
        <f t="shared" si="15"/>
        <v>1</v>
      </c>
      <c r="O87" s="4">
        <f t="shared" si="15"/>
        <v>0</v>
      </c>
      <c r="P87" s="4">
        <f t="shared" si="15"/>
        <v>0</v>
      </c>
      <c r="Q87" s="4">
        <f t="shared" si="15"/>
        <v>0</v>
      </c>
      <c r="R87" s="4">
        <f t="shared" si="15"/>
        <v>0</v>
      </c>
      <c r="S87" s="4">
        <f t="shared" si="15"/>
        <v>0</v>
      </c>
      <c r="T87" s="4">
        <f t="shared" si="15"/>
        <v>0</v>
      </c>
      <c r="U87" s="4">
        <f t="shared" si="15"/>
        <v>0</v>
      </c>
    </row>
    <row r="88" spans="1:21" x14ac:dyDescent="0.45">
      <c r="A88" s="4" t="s">
        <v>384</v>
      </c>
      <c r="B88" s="4" t="s">
        <v>144</v>
      </c>
      <c r="C88" s="4">
        <v>3</v>
      </c>
      <c r="D88" s="4" t="s">
        <v>445</v>
      </c>
      <c r="E88" s="4" t="str">
        <f t="shared" si="14"/>
        <v>自</v>
      </c>
      <c r="F88" s="4" t="str">
        <f t="shared" si="14"/>
        <v>立</v>
      </c>
      <c r="G88" s="4" t="str">
        <f t="shared" si="14"/>
        <v>自</v>
      </c>
      <c r="H88" s="4" t="str">
        <f t="shared" si="14"/>
        <v/>
      </c>
      <c r="I88" s="4" t="str">
        <f t="shared" si="14"/>
        <v/>
      </c>
      <c r="J88" s="4" t="str">
        <f t="shared" si="14"/>
        <v/>
      </c>
      <c r="L88" s="4">
        <f t="shared" si="15"/>
        <v>2</v>
      </c>
      <c r="M88" s="4">
        <f t="shared" si="15"/>
        <v>1</v>
      </c>
      <c r="N88" s="4">
        <f t="shared" si="15"/>
        <v>0</v>
      </c>
      <c r="O88" s="4">
        <f t="shared" si="15"/>
        <v>0</v>
      </c>
      <c r="P88" s="4">
        <f t="shared" si="15"/>
        <v>0</v>
      </c>
      <c r="Q88" s="4">
        <f t="shared" si="15"/>
        <v>0</v>
      </c>
      <c r="R88" s="4">
        <f t="shared" si="15"/>
        <v>0</v>
      </c>
      <c r="S88" s="4">
        <f t="shared" si="15"/>
        <v>0</v>
      </c>
      <c r="T88" s="4">
        <f t="shared" si="15"/>
        <v>0</v>
      </c>
      <c r="U88" s="4">
        <f t="shared" si="15"/>
        <v>0</v>
      </c>
    </row>
    <row r="89" spans="1:21" x14ac:dyDescent="0.45">
      <c r="A89" s="4" t="s">
        <v>385</v>
      </c>
      <c r="B89" s="4" t="s">
        <v>145</v>
      </c>
      <c r="C89" s="4">
        <v>5</v>
      </c>
      <c r="D89" s="4" t="s">
        <v>483</v>
      </c>
      <c r="E89" s="4" t="str">
        <f t="shared" si="14"/>
        <v>自</v>
      </c>
      <c r="F89" s="4" t="str">
        <f t="shared" si="14"/>
        <v>立</v>
      </c>
      <c r="G89" s="4" t="str">
        <f t="shared" si="14"/>
        <v>自</v>
      </c>
      <c r="H89" s="4" t="str">
        <f t="shared" si="14"/>
        <v>立</v>
      </c>
      <c r="I89" s="4" t="str">
        <f t="shared" si="14"/>
        <v>国</v>
      </c>
      <c r="J89" s="4" t="str">
        <f t="shared" si="14"/>
        <v/>
      </c>
      <c r="L89" s="4">
        <f t="shared" si="15"/>
        <v>2</v>
      </c>
      <c r="M89" s="4">
        <f t="shared" si="15"/>
        <v>2</v>
      </c>
      <c r="N89" s="4">
        <f t="shared" si="15"/>
        <v>1</v>
      </c>
      <c r="O89" s="4">
        <f t="shared" si="15"/>
        <v>0</v>
      </c>
      <c r="P89" s="4">
        <f t="shared" si="15"/>
        <v>0</v>
      </c>
      <c r="Q89" s="4">
        <f t="shared" si="15"/>
        <v>0</v>
      </c>
      <c r="R89" s="4">
        <f t="shared" si="15"/>
        <v>0</v>
      </c>
      <c r="S89" s="4">
        <f t="shared" si="15"/>
        <v>0</v>
      </c>
      <c r="T89" s="4">
        <f t="shared" si="15"/>
        <v>0</v>
      </c>
      <c r="U89" s="4">
        <f t="shared" si="15"/>
        <v>0</v>
      </c>
    </row>
    <row r="90" spans="1:21" x14ac:dyDescent="0.45">
      <c r="A90" s="4" t="s">
        <v>386</v>
      </c>
      <c r="B90" s="4" t="s">
        <v>146</v>
      </c>
      <c r="C90" s="4">
        <v>3</v>
      </c>
      <c r="D90" s="4" t="s">
        <v>445</v>
      </c>
      <c r="E90" s="4" t="str">
        <f t="shared" si="14"/>
        <v>自</v>
      </c>
      <c r="F90" s="4" t="str">
        <f t="shared" si="14"/>
        <v>立</v>
      </c>
      <c r="G90" s="4" t="str">
        <f t="shared" si="14"/>
        <v>自</v>
      </c>
      <c r="H90" s="4" t="str">
        <f t="shared" si="14"/>
        <v/>
      </c>
      <c r="I90" s="4" t="str">
        <f t="shared" si="14"/>
        <v/>
      </c>
      <c r="J90" s="4" t="str">
        <f t="shared" si="14"/>
        <v/>
      </c>
      <c r="L90" s="4">
        <f t="shared" si="15"/>
        <v>2</v>
      </c>
      <c r="M90" s="4">
        <f t="shared" si="15"/>
        <v>1</v>
      </c>
      <c r="N90" s="4">
        <f t="shared" si="15"/>
        <v>0</v>
      </c>
      <c r="O90" s="4">
        <f t="shared" si="15"/>
        <v>0</v>
      </c>
      <c r="P90" s="4">
        <f t="shared" si="15"/>
        <v>0</v>
      </c>
      <c r="Q90" s="4">
        <f t="shared" si="15"/>
        <v>0</v>
      </c>
      <c r="R90" s="4">
        <f t="shared" si="15"/>
        <v>0</v>
      </c>
      <c r="S90" s="4">
        <f t="shared" si="15"/>
        <v>0</v>
      </c>
      <c r="T90" s="4">
        <f t="shared" si="15"/>
        <v>0</v>
      </c>
      <c r="U90" s="4">
        <f t="shared" si="15"/>
        <v>0</v>
      </c>
    </row>
    <row r="91" spans="1:21" x14ac:dyDescent="0.45">
      <c r="A91" s="4" t="s">
        <v>387</v>
      </c>
      <c r="B91" s="4" t="s">
        <v>147</v>
      </c>
      <c r="C91" s="4">
        <v>5</v>
      </c>
      <c r="D91" s="4" t="s">
        <v>490</v>
      </c>
      <c r="E91" s="4" t="str">
        <f t="shared" si="14"/>
        <v>立</v>
      </c>
      <c r="F91" s="4" t="str">
        <f t="shared" si="14"/>
        <v>自</v>
      </c>
      <c r="G91" s="4" t="str">
        <f t="shared" si="14"/>
        <v>国</v>
      </c>
      <c r="H91" s="4" t="str">
        <f t="shared" si="14"/>
        <v>公</v>
      </c>
      <c r="I91" s="4" t="str">
        <f t="shared" si="14"/>
        <v>立</v>
      </c>
      <c r="J91" s="4" t="str">
        <f t="shared" si="14"/>
        <v/>
      </c>
      <c r="L91" s="4">
        <f t="shared" si="15"/>
        <v>1</v>
      </c>
      <c r="M91" s="4">
        <f t="shared" si="15"/>
        <v>2</v>
      </c>
      <c r="N91" s="4">
        <f t="shared" si="15"/>
        <v>1</v>
      </c>
      <c r="O91" s="4">
        <f t="shared" si="15"/>
        <v>0</v>
      </c>
      <c r="P91" s="4">
        <f t="shared" si="15"/>
        <v>1</v>
      </c>
      <c r="Q91" s="4">
        <f t="shared" si="15"/>
        <v>0</v>
      </c>
      <c r="R91" s="4">
        <f t="shared" si="15"/>
        <v>0</v>
      </c>
      <c r="S91" s="4">
        <f t="shared" si="15"/>
        <v>0</v>
      </c>
      <c r="T91" s="4">
        <f t="shared" si="15"/>
        <v>0</v>
      </c>
      <c r="U91" s="4">
        <f t="shared" si="15"/>
        <v>0</v>
      </c>
    </row>
    <row r="92" spans="1:21" x14ac:dyDescent="0.45">
      <c r="A92" s="4" t="s">
        <v>389</v>
      </c>
      <c r="B92" s="4" t="s">
        <v>148</v>
      </c>
      <c r="C92" s="4">
        <v>6</v>
      </c>
      <c r="D92" s="4" t="s">
        <v>491</v>
      </c>
      <c r="E92" s="4" t="str">
        <f t="shared" si="14"/>
        <v>立</v>
      </c>
      <c r="F92" s="4" t="str">
        <f t="shared" si="14"/>
        <v>自</v>
      </c>
      <c r="G92" s="4" t="str">
        <f t="shared" si="14"/>
        <v>国</v>
      </c>
      <c r="H92" s="4" t="str">
        <f t="shared" si="14"/>
        <v>立</v>
      </c>
      <c r="I92" s="4" t="str">
        <f t="shared" si="14"/>
        <v>自</v>
      </c>
      <c r="J92" s="4" t="str">
        <f t="shared" si="14"/>
        <v>国</v>
      </c>
      <c r="L92" s="4">
        <f t="shared" si="15"/>
        <v>2</v>
      </c>
      <c r="M92" s="4">
        <f t="shared" si="15"/>
        <v>2</v>
      </c>
      <c r="N92" s="4">
        <f t="shared" si="15"/>
        <v>2</v>
      </c>
      <c r="O92" s="4">
        <f t="shared" si="15"/>
        <v>0</v>
      </c>
      <c r="P92" s="4">
        <f t="shared" si="15"/>
        <v>0</v>
      </c>
      <c r="Q92" s="4">
        <f t="shared" si="15"/>
        <v>0</v>
      </c>
      <c r="R92" s="4">
        <f t="shared" si="15"/>
        <v>0</v>
      </c>
      <c r="S92" s="4">
        <f t="shared" si="15"/>
        <v>0</v>
      </c>
      <c r="T92" s="4">
        <f t="shared" si="15"/>
        <v>0</v>
      </c>
      <c r="U92" s="4">
        <f t="shared" si="15"/>
        <v>0</v>
      </c>
    </row>
    <row r="93" spans="1:21" x14ac:dyDescent="0.45">
      <c r="A93" s="4" t="s">
        <v>390</v>
      </c>
      <c r="B93" s="4" t="s">
        <v>149</v>
      </c>
      <c r="C93" s="4">
        <v>3</v>
      </c>
      <c r="D93" s="4" t="s">
        <v>445</v>
      </c>
      <c r="E93" s="4" t="str">
        <f t="shared" si="14"/>
        <v>自</v>
      </c>
      <c r="F93" s="4" t="str">
        <f t="shared" si="14"/>
        <v>立</v>
      </c>
      <c r="G93" s="4" t="str">
        <f t="shared" si="14"/>
        <v>自</v>
      </c>
      <c r="H93" s="4" t="str">
        <f t="shared" si="14"/>
        <v/>
      </c>
      <c r="I93" s="4" t="str">
        <f t="shared" si="14"/>
        <v/>
      </c>
      <c r="J93" s="4" t="str">
        <f t="shared" si="14"/>
        <v/>
      </c>
      <c r="L93" s="4">
        <f t="shared" si="15"/>
        <v>2</v>
      </c>
      <c r="M93" s="4">
        <f t="shared" si="15"/>
        <v>1</v>
      </c>
      <c r="N93" s="4">
        <f t="shared" si="15"/>
        <v>0</v>
      </c>
      <c r="O93" s="4">
        <f t="shared" si="15"/>
        <v>0</v>
      </c>
      <c r="P93" s="4">
        <f t="shared" si="15"/>
        <v>0</v>
      </c>
      <c r="Q93" s="4">
        <f t="shared" si="15"/>
        <v>0</v>
      </c>
      <c r="R93" s="4">
        <f t="shared" si="15"/>
        <v>0</v>
      </c>
      <c r="S93" s="4">
        <f t="shared" si="15"/>
        <v>0</v>
      </c>
      <c r="T93" s="4">
        <f t="shared" si="15"/>
        <v>0</v>
      </c>
      <c r="U93" s="4">
        <f t="shared" si="15"/>
        <v>0</v>
      </c>
    </row>
    <row r="94" spans="1:21" x14ac:dyDescent="0.45">
      <c r="A94" s="4" t="s">
        <v>391</v>
      </c>
      <c r="B94" s="4" t="s">
        <v>150</v>
      </c>
      <c r="C94" s="4">
        <v>4</v>
      </c>
      <c r="D94" s="4" t="s">
        <v>474</v>
      </c>
      <c r="E94" s="4" t="str">
        <f t="shared" si="14"/>
        <v>自</v>
      </c>
      <c r="F94" s="4" t="str">
        <f t="shared" si="14"/>
        <v>立</v>
      </c>
      <c r="G94" s="4" t="str">
        <f t="shared" si="14"/>
        <v>国</v>
      </c>
      <c r="H94" s="4" t="str">
        <f t="shared" si="14"/>
        <v>自</v>
      </c>
      <c r="I94" s="4" t="str">
        <f t="shared" si="14"/>
        <v/>
      </c>
      <c r="J94" s="4" t="str">
        <f t="shared" si="14"/>
        <v/>
      </c>
      <c r="L94" s="4">
        <f t="shared" si="15"/>
        <v>2</v>
      </c>
      <c r="M94" s="4">
        <f t="shared" si="15"/>
        <v>1</v>
      </c>
      <c r="N94" s="4">
        <f t="shared" si="15"/>
        <v>1</v>
      </c>
      <c r="O94" s="4">
        <f t="shared" si="15"/>
        <v>0</v>
      </c>
      <c r="P94" s="4">
        <f t="shared" si="15"/>
        <v>0</v>
      </c>
      <c r="Q94" s="4">
        <f t="shared" si="15"/>
        <v>0</v>
      </c>
      <c r="R94" s="4">
        <f t="shared" si="15"/>
        <v>0</v>
      </c>
      <c r="S94" s="4">
        <f t="shared" si="15"/>
        <v>0</v>
      </c>
      <c r="T94" s="4">
        <f t="shared" si="15"/>
        <v>0</v>
      </c>
      <c r="U94" s="4">
        <f t="shared" si="15"/>
        <v>0</v>
      </c>
    </row>
    <row r="95" spans="1:21" x14ac:dyDescent="0.45">
      <c r="A95" s="4" t="s">
        <v>392</v>
      </c>
      <c r="B95" s="4" t="s">
        <v>151</v>
      </c>
      <c r="C95" s="4">
        <v>4</v>
      </c>
      <c r="D95" s="4" t="s">
        <v>474</v>
      </c>
      <c r="E95" s="4" t="str">
        <f t="shared" si="14"/>
        <v>自</v>
      </c>
      <c r="F95" s="4" t="str">
        <f t="shared" si="14"/>
        <v>立</v>
      </c>
      <c r="G95" s="4" t="str">
        <f t="shared" si="14"/>
        <v>国</v>
      </c>
      <c r="H95" s="4" t="str">
        <f t="shared" si="14"/>
        <v>自</v>
      </c>
      <c r="I95" s="4" t="str">
        <f t="shared" si="14"/>
        <v/>
      </c>
      <c r="J95" s="4" t="str">
        <f t="shared" si="14"/>
        <v/>
      </c>
      <c r="L95" s="4">
        <f t="shared" si="15"/>
        <v>2</v>
      </c>
      <c r="M95" s="4">
        <f t="shared" si="15"/>
        <v>1</v>
      </c>
      <c r="N95" s="4">
        <f t="shared" si="15"/>
        <v>1</v>
      </c>
      <c r="O95" s="4">
        <f t="shared" si="15"/>
        <v>0</v>
      </c>
      <c r="P95" s="4">
        <f t="shared" si="15"/>
        <v>0</v>
      </c>
      <c r="Q95" s="4">
        <f t="shared" si="15"/>
        <v>0</v>
      </c>
      <c r="R95" s="4">
        <f t="shared" si="15"/>
        <v>0</v>
      </c>
      <c r="S95" s="4">
        <f t="shared" si="15"/>
        <v>0</v>
      </c>
      <c r="T95" s="4">
        <f t="shared" si="15"/>
        <v>0</v>
      </c>
      <c r="U95" s="4">
        <f t="shared" si="15"/>
        <v>0</v>
      </c>
    </row>
    <row r="96" spans="1:21" x14ac:dyDescent="0.45">
      <c r="A96" s="4" t="s">
        <v>393</v>
      </c>
      <c r="B96" s="4" t="s">
        <v>152</v>
      </c>
      <c r="C96" s="4">
        <v>4</v>
      </c>
      <c r="D96" s="4" t="s">
        <v>485</v>
      </c>
      <c r="E96" s="4" t="str">
        <f t="shared" si="14"/>
        <v>自</v>
      </c>
      <c r="F96" s="4" t="str">
        <f t="shared" si="14"/>
        <v>国</v>
      </c>
      <c r="G96" s="4" t="str">
        <f t="shared" si="14"/>
        <v>立</v>
      </c>
      <c r="H96" s="4" t="str">
        <f t="shared" si="14"/>
        <v>自</v>
      </c>
      <c r="I96" s="4" t="str">
        <f t="shared" si="14"/>
        <v/>
      </c>
      <c r="J96" s="4" t="str">
        <f t="shared" si="14"/>
        <v/>
      </c>
      <c r="L96" s="4">
        <f t="shared" si="15"/>
        <v>2</v>
      </c>
      <c r="M96" s="4">
        <f t="shared" si="15"/>
        <v>1</v>
      </c>
      <c r="N96" s="4">
        <f t="shared" si="15"/>
        <v>1</v>
      </c>
      <c r="O96" s="4">
        <f t="shared" si="15"/>
        <v>0</v>
      </c>
      <c r="P96" s="4">
        <f t="shared" si="15"/>
        <v>0</v>
      </c>
      <c r="Q96" s="4">
        <f t="shared" si="15"/>
        <v>0</v>
      </c>
      <c r="R96" s="4">
        <f t="shared" si="15"/>
        <v>0</v>
      </c>
      <c r="S96" s="4">
        <f t="shared" si="15"/>
        <v>0</v>
      </c>
      <c r="T96" s="4">
        <f t="shared" si="15"/>
        <v>0</v>
      </c>
      <c r="U96" s="4">
        <f t="shared" si="15"/>
        <v>0</v>
      </c>
    </row>
    <row r="97" spans="1:32" x14ac:dyDescent="0.45">
      <c r="A97" s="4" t="s">
        <v>394</v>
      </c>
      <c r="B97" s="4" t="s">
        <v>153</v>
      </c>
      <c r="C97" s="4">
        <v>4</v>
      </c>
      <c r="D97" s="4" t="s">
        <v>474</v>
      </c>
      <c r="E97" s="4" t="str">
        <f t="shared" si="14"/>
        <v>自</v>
      </c>
      <c r="F97" s="4" t="str">
        <f t="shared" si="14"/>
        <v>立</v>
      </c>
      <c r="G97" s="4" t="str">
        <f t="shared" si="14"/>
        <v>国</v>
      </c>
      <c r="H97" s="4" t="str">
        <f t="shared" si="14"/>
        <v>自</v>
      </c>
      <c r="I97" s="4" t="str">
        <f t="shared" si="14"/>
        <v/>
      </c>
      <c r="J97" s="4" t="str">
        <f t="shared" si="14"/>
        <v/>
      </c>
      <c r="L97" s="4">
        <f t="shared" si="15"/>
        <v>2</v>
      </c>
      <c r="M97" s="4">
        <f t="shared" si="15"/>
        <v>1</v>
      </c>
      <c r="N97" s="4">
        <f t="shared" si="15"/>
        <v>1</v>
      </c>
      <c r="O97" s="4">
        <f t="shared" si="15"/>
        <v>0</v>
      </c>
      <c r="P97" s="4">
        <f t="shared" si="15"/>
        <v>0</v>
      </c>
      <c r="Q97" s="4">
        <f t="shared" si="15"/>
        <v>0</v>
      </c>
      <c r="R97" s="4">
        <f t="shared" si="15"/>
        <v>0</v>
      </c>
      <c r="S97" s="4">
        <f t="shared" si="15"/>
        <v>0</v>
      </c>
      <c r="T97" s="4">
        <f t="shared" si="15"/>
        <v>0</v>
      </c>
      <c r="U97" s="4">
        <f t="shared" si="15"/>
        <v>0</v>
      </c>
    </row>
    <row r="98" spans="1:32" x14ac:dyDescent="0.45">
      <c r="A98" s="4" t="s">
        <v>395</v>
      </c>
      <c r="B98" s="4" t="s">
        <v>154</v>
      </c>
      <c r="C98" s="4">
        <v>5</v>
      </c>
      <c r="D98" s="4" t="s">
        <v>449</v>
      </c>
      <c r="E98" s="4" t="str">
        <f t="shared" si="14"/>
        <v>自</v>
      </c>
      <c r="F98" s="4" t="str">
        <f t="shared" si="14"/>
        <v>立</v>
      </c>
      <c r="G98" s="4" t="str">
        <f t="shared" si="14"/>
        <v>自</v>
      </c>
      <c r="H98" s="4" t="str">
        <f t="shared" si="14"/>
        <v>国</v>
      </c>
      <c r="I98" s="4" t="str">
        <f t="shared" si="14"/>
        <v>立</v>
      </c>
      <c r="J98" s="4" t="str">
        <f t="shared" si="14"/>
        <v/>
      </c>
      <c r="L98" s="4">
        <f t="shared" si="15"/>
        <v>2</v>
      </c>
      <c r="M98" s="4">
        <f t="shared" si="15"/>
        <v>2</v>
      </c>
      <c r="N98" s="4">
        <f t="shared" si="15"/>
        <v>1</v>
      </c>
      <c r="O98" s="4">
        <f t="shared" si="15"/>
        <v>0</v>
      </c>
      <c r="P98" s="4">
        <f t="shared" si="15"/>
        <v>0</v>
      </c>
      <c r="Q98" s="4">
        <f t="shared" si="15"/>
        <v>0</v>
      </c>
      <c r="R98" s="4">
        <f t="shared" si="15"/>
        <v>0</v>
      </c>
      <c r="S98" s="4">
        <f t="shared" si="15"/>
        <v>0</v>
      </c>
      <c r="T98" s="4">
        <f t="shared" si="15"/>
        <v>0</v>
      </c>
      <c r="U98" s="4">
        <f t="shared" si="15"/>
        <v>0</v>
      </c>
    </row>
    <row r="99" spans="1:32" x14ac:dyDescent="0.45">
      <c r="A99" s="4" t="s">
        <v>396</v>
      </c>
      <c r="B99" s="4" t="s">
        <v>155</v>
      </c>
      <c r="C99" s="4">
        <v>4</v>
      </c>
      <c r="D99" s="4" t="s">
        <v>492</v>
      </c>
      <c r="E99" s="4" t="str">
        <f t="shared" si="14"/>
        <v>自</v>
      </c>
      <c r="F99" s="4" t="str">
        <f t="shared" si="14"/>
        <v>立</v>
      </c>
      <c r="G99" s="4" t="str">
        <f t="shared" si="14"/>
        <v>自</v>
      </c>
      <c r="H99" s="4" t="str">
        <f t="shared" si="14"/>
        <v>国</v>
      </c>
      <c r="I99" s="4" t="str">
        <f t="shared" si="14"/>
        <v/>
      </c>
      <c r="J99" s="4" t="str">
        <f t="shared" si="14"/>
        <v/>
      </c>
      <c r="L99" s="4">
        <f t="shared" si="15"/>
        <v>2</v>
      </c>
      <c r="M99" s="4">
        <f t="shared" si="15"/>
        <v>1</v>
      </c>
      <c r="N99" s="4">
        <f t="shared" si="15"/>
        <v>1</v>
      </c>
      <c r="O99" s="4">
        <f t="shared" si="15"/>
        <v>0</v>
      </c>
      <c r="P99" s="4">
        <f t="shared" si="15"/>
        <v>0</v>
      </c>
      <c r="Q99" s="4">
        <f t="shared" si="15"/>
        <v>0</v>
      </c>
      <c r="R99" s="4">
        <f t="shared" si="15"/>
        <v>0</v>
      </c>
      <c r="S99" s="4">
        <f t="shared" si="15"/>
        <v>0</v>
      </c>
      <c r="T99" s="4">
        <f t="shared" si="15"/>
        <v>0</v>
      </c>
      <c r="U99" s="4">
        <f t="shared" si="15"/>
        <v>0</v>
      </c>
      <c r="W99" s="4">
        <f>SUM(L74:L99)</f>
        <v>51</v>
      </c>
      <c r="X99" s="4">
        <f t="shared" ref="X99:AF99" si="16">SUM(M74:M99)</f>
        <v>40</v>
      </c>
      <c r="Y99" s="4">
        <f t="shared" si="16"/>
        <v>13</v>
      </c>
      <c r="Z99" s="4">
        <f t="shared" si="16"/>
        <v>0</v>
      </c>
      <c r="AA99" s="4">
        <f t="shared" si="16"/>
        <v>2</v>
      </c>
      <c r="AB99" s="4">
        <f t="shared" si="16"/>
        <v>0</v>
      </c>
      <c r="AC99" s="4">
        <f t="shared" si="16"/>
        <v>0</v>
      </c>
      <c r="AD99" s="4">
        <f t="shared" si="16"/>
        <v>0</v>
      </c>
      <c r="AE99" s="4">
        <f t="shared" si="16"/>
        <v>0</v>
      </c>
      <c r="AF99" s="4">
        <f t="shared" si="16"/>
        <v>0</v>
      </c>
    </row>
    <row r="100" spans="1:32" x14ac:dyDescent="0.45">
      <c r="A100" s="4" t="s">
        <v>397</v>
      </c>
      <c r="B100" s="4" t="s">
        <v>214</v>
      </c>
      <c r="C100" s="4">
        <v>3</v>
      </c>
      <c r="D100" s="4" t="s">
        <v>445</v>
      </c>
      <c r="E100" s="4" t="str">
        <f t="shared" si="14"/>
        <v>自</v>
      </c>
      <c r="F100" s="4" t="str">
        <f t="shared" si="14"/>
        <v>立</v>
      </c>
      <c r="G100" s="4" t="str">
        <f t="shared" si="14"/>
        <v>自</v>
      </c>
      <c r="H100" s="4" t="str">
        <f t="shared" si="14"/>
        <v/>
      </c>
      <c r="I100" s="4" t="str">
        <f t="shared" si="14"/>
        <v/>
      </c>
      <c r="J100" s="4" t="str">
        <f t="shared" si="14"/>
        <v/>
      </c>
      <c r="L100" s="4">
        <f t="shared" si="15"/>
        <v>2</v>
      </c>
      <c r="M100" s="4">
        <f t="shared" si="15"/>
        <v>1</v>
      </c>
      <c r="N100" s="4">
        <f t="shared" si="15"/>
        <v>0</v>
      </c>
      <c r="O100" s="4">
        <f t="shared" si="15"/>
        <v>0</v>
      </c>
      <c r="P100" s="4">
        <f t="shared" si="15"/>
        <v>0</v>
      </c>
      <c r="Q100" s="4">
        <f t="shared" ref="L100:U118" si="17">COUNTIF($E100:$J100,Q$1)</f>
        <v>0</v>
      </c>
      <c r="R100" s="4">
        <f t="shared" si="17"/>
        <v>0</v>
      </c>
      <c r="S100" s="4">
        <f t="shared" si="17"/>
        <v>0</v>
      </c>
      <c r="T100" s="4">
        <f t="shared" si="17"/>
        <v>0</v>
      </c>
      <c r="U100" s="4">
        <f t="shared" si="17"/>
        <v>0</v>
      </c>
    </row>
    <row r="101" spans="1:32" x14ac:dyDescent="0.45">
      <c r="A101" s="4" t="s">
        <v>398</v>
      </c>
      <c r="B101" s="4" t="s">
        <v>215</v>
      </c>
      <c r="C101" s="4">
        <v>4</v>
      </c>
      <c r="D101" s="4" t="s">
        <v>442</v>
      </c>
      <c r="E101" s="4" t="str">
        <f t="shared" ref="E101:J118" si="18">IFERROR(MID($D101,E$2,1),"")</f>
        <v>立</v>
      </c>
      <c r="F101" s="4" t="str">
        <f t="shared" si="18"/>
        <v>自</v>
      </c>
      <c r="G101" s="4" t="str">
        <f t="shared" si="18"/>
        <v>立</v>
      </c>
      <c r="H101" s="4" t="str">
        <f t="shared" si="18"/>
        <v>自</v>
      </c>
      <c r="I101" s="4" t="str">
        <f t="shared" si="18"/>
        <v/>
      </c>
      <c r="J101" s="4" t="str">
        <f t="shared" si="18"/>
        <v/>
      </c>
      <c r="L101" s="4">
        <f t="shared" si="17"/>
        <v>2</v>
      </c>
      <c r="M101" s="4">
        <f t="shared" si="17"/>
        <v>2</v>
      </c>
      <c r="N101" s="4">
        <f t="shared" si="17"/>
        <v>0</v>
      </c>
      <c r="O101" s="4">
        <f t="shared" si="17"/>
        <v>0</v>
      </c>
      <c r="P101" s="4">
        <f t="shared" si="17"/>
        <v>0</v>
      </c>
      <c r="Q101" s="4">
        <f t="shared" si="17"/>
        <v>0</v>
      </c>
      <c r="R101" s="4">
        <f t="shared" si="17"/>
        <v>0</v>
      </c>
      <c r="S101" s="4">
        <f t="shared" si="17"/>
        <v>0</v>
      </c>
      <c r="T101" s="4">
        <f t="shared" si="17"/>
        <v>0</v>
      </c>
      <c r="U101" s="4">
        <f t="shared" si="17"/>
        <v>0</v>
      </c>
    </row>
    <row r="102" spans="1:32" x14ac:dyDescent="0.45">
      <c r="A102" s="4" t="s">
        <v>399</v>
      </c>
      <c r="B102" s="4" t="s">
        <v>216</v>
      </c>
      <c r="C102" s="4">
        <v>2</v>
      </c>
      <c r="D102" s="4" t="s">
        <v>452</v>
      </c>
      <c r="E102" s="4" t="str">
        <f t="shared" si="18"/>
        <v>自</v>
      </c>
      <c r="F102" s="4" t="str">
        <f t="shared" si="18"/>
        <v>立</v>
      </c>
      <c r="G102" s="4" t="str">
        <f t="shared" si="18"/>
        <v/>
      </c>
      <c r="H102" s="4" t="str">
        <f t="shared" si="18"/>
        <v/>
      </c>
      <c r="I102" s="4" t="str">
        <f t="shared" si="18"/>
        <v/>
      </c>
      <c r="J102" s="4" t="str">
        <f t="shared" si="18"/>
        <v/>
      </c>
      <c r="L102" s="4">
        <f t="shared" si="17"/>
        <v>1</v>
      </c>
      <c r="M102" s="4">
        <f t="shared" si="17"/>
        <v>1</v>
      </c>
      <c r="N102" s="4">
        <f t="shared" si="17"/>
        <v>0</v>
      </c>
      <c r="O102" s="4">
        <f t="shared" si="17"/>
        <v>0</v>
      </c>
      <c r="P102" s="4">
        <f t="shared" si="17"/>
        <v>0</v>
      </c>
      <c r="Q102" s="4">
        <f t="shared" si="17"/>
        <v>0</v>
      </c>
      <c r="R102" s="4">
        <f t="shared" si="17"/>
        <v>0</v>
      </c>
      <c r="S102" s="4">
        <f t="shared" si="17"/>
        <v>0</v>
      </c>
      <c r="T102" s="4">
        <f t="shared" si="17"/>
        <v>0</v>
      </c>
      <c r="U102" s="4">
        <f t="shared" si="17"/>
        <v>0</v>
      </c>
    </row>
    <row r="103" spans="1:32" x14ac:dyDescent="0.45">
      <c r="A103" s="4" t="s">
        <v>400</v>
      </c>
      <c r="B103" s="4" t="s">
        <v>217</v>
      </c>
      <c r="C103" s="4">
        <v>4</v>
      </c>
      <c r="D103" s="4" t="s">
        <v>493</v>
      </c>
      <c r="E103" s="4" t="str">
        <f t="shared" si="18"/>
        <v>自</v>
      </c>
      <c r="F103" s="4" t="str">
        <f t="shared" si="18"/>
        <v>維</v>
      </c>
      <c r="G103" s="4" t="str">
        <f t="shared" si="18"/>
        <v>立</v>
      </c>
      <c r="H103" s="4" t="str">
        <f t="shared" si="18"/>
        <v>自</v>
      </c>
      <c r="I103" s="4" t="str">
        <f t="shared" si="18"/>
        <v/>
      </c>
      <c r="J103" s="4" t="str">
        <f t="shared" si="18"/>
        <v/>
      </c>
      <c r="L103" s="4">
        <f t="shared" si="17"/>
        <v>2</v>
      </c>
      <c r="M103" s="4">
        <f t="shared" si="17"/>
        <v>1</v>
      </c>
      <c r="N103" s="4">
        <f t="shared" si="17"/>
        <v>0</v>
      </c>
      <c r="O103" s="4">
        <f t="shared" si="17"/>
        <v>0</v>
      </c>
      <c r="P103" s="4">
        <f t="shared" si="17"/>
        <v>0</v>
      </c>
      <c r="Q103" s="4">
        <f t="shared" si="17"/>
        <v>0</v>
      </c>
      <c r="R103" s="4">
        <f t="shared" si="17"/>
        <v>0</v>
      </c>
      <c r="S103" s="4">
        <f t="shared" si="17"/>
        <v>1</v>
      </c>
      <c r="T103" s="4">
        <f t="shared" si="17"/>
        <v>0</v>
      </c>
      <c r="U103" s="4">
        <f t="shared" si="17"/>
        <v>0</v>
      </c>
    </row>
    <row r="104" spans="1:32" x14ac:dyDescent="0.45">
      <c r="A104" s="4" t="s">
        <v>401</v>
      </c>
      <c r="B104" s="4" t="s">
        <v>218</v>
      </c>
      <c r="C104" s="4">
        <v>3</v>
      </c>
      <c r="D104" s="4" t="s">
        <v>494</v>
      </c>
      <c r="E104" s="4" t="str">
        <f t="shared" si="18"/>
        <v>自</v>
      </c>
      <c r="F104" s="4" t="str">
        <f t="shared" si="18"/>
        <v>立</v>
      </c>
      <c r="G104" s="4" t="str">
        <f t="shared" si="18"/>
        <v>維</v>
      </c>
      <c r="H104" s="4" t="str">
        <f t="shared" si="18"/>
        <v/>
      </c>
      <c r="I104" s="4" t="str">
        <f t="shared" si="18"/>
        <v/>
      </c>
      <c r="J104" s="4" t="str">
        <f t="shared" si="18"/>
        <v/>
      </c>
      <c r="L104" s="4">
        <f t="shared" si="17"/>
        <v>1</v>
      </c>
      <c r="M104" s="4">
        <f t="shared" si="17"/>
        <v>1</v>
      </c>
      <c r="N104" s="4">
        <f t="shared" si="17"/>
        <v>0</v>
      </c>
      <c r="O104" s="4">
        <f t="shared" si="17"/>
        <v>0</v>
      </c>
      <c r="P104" s="4">
        <f t="shared" si="17"/>
        <v>0</v>
      </c>
      <c r="Q104" s="4">
        <f t="shared" si="17"/>
        <v>0</v>
      </c>
      <c r="R104" s="4">
        <f t="shared" si="17"/>
        <v>0</v>
      </c>
      <c r="S104" s="4">
        <f t="shared" si="17"/>
        <v>1</v>
      </c>
      <c r="T104" s="4">
        <f t="shared" si="17"/>
        <v>0</v>
      </c>
      <c r="U104" s="4">
        <f t="shared" si="17"/>
        <v>0</v>
      </c>
    </row>
    <row r="105" spans="1:32" x14ac:dyDescent="0.45">
      <c r="A105" s="4" t="s">
        <v>422</v>
      </c>
      <c r="B105" s="4" t="s">
        <v>219</v>
      </c>
      <c r="C105" s="4">
        <v>3</v>
      </c>
      <c r="D105" s="4" t="s">
        <v>494</v>
      </c>
      <c r="E105" s="4" t="str">
        <f t="shared" si="18"/>
        <v>自</v>
      </c>
      <c r="F105" s="4" t="str">
        <f t="shared" si="18"/>
        <v>立</v>
      </c>
      <c r="G105" s="4" t="str">
        <f t="shared" si="18"/>
        <v>維</v>
      </c>
      <c r="H105" s="4" t="str">
        <f t="shared" si="18"/>
        <v/>
      </c>
      <c r="I105" s="4" t="str">
        <f t="shared" si="18"/>
        <v/>
      </c>
      <c r="J105" s="4" t="str">
        <f t="shared" si="18"/>
        <v/>
      </c>
      <c r="L105" s="4">
        <f t="shared" si="17"/>
        <v>1</v>
      </c>
      <c r="M105" s="4">
        <f t="shared" si="17"/>
        <v>1</v>
      </c>
      <c r="N105" s="4">
        <f t="shared" si="17"/>
        <v>0</v>
      </c>
      <c r="O105" s="4">
        <f t="shared" si="17"/>
        <v>0</v>
      </c>
      <c r="P105" s="4">
        <f t="shared" si="17"/>
        <v>0</v>
      </c>
      <c r="Q105" s="4">
        <f t="shared" si="17"/>
        <v>0</v>
      </c>
      <c r="R105" s="4">
        <f t="shared" si="17"/>
        <v>0</v>
      </c>
      <c r="S105" s="4">
        <f t="shared" si="17"/>
        <v>1</v>
      </c>
      <c r="T105" s="4">
        <f t="shared" si="17"/>
        <v>0</v>
      </c>
      <c r="U105" s="4">
        <f t="shared" si="17"/>
        <v>0</v>
      </c>
    </row>
    <row r="106" spans="1:32" x14ac:dyDescent="0.45">
      <c r="A106" s="4" t="s">
        <v>423</v>
      </c>
      <c r="B106" s="4" t="s">
        <v>220</v>
      </c>
      <c r="C106" s="4">
        <v>4</v>
      </c>
      <c r="D106" s="4" t="s">
        <v>493</v>
      </c>
      <c r="E106" s="4" t="str">
        <f t="shared" si="18"/>
        <v>自</v>
      </c>
      <c r="F106" s="4" t="str">
        <f t="shared" si="18"/>
        <v>維</v>
      </c>
      <c r="G106" s="4" t="str">
        <f t="shared" si="18"/>
        <v>立</v>
      </c>
      <c r="H106" s="4" t="str">
        <f t="shared" si="18"/>
        <v>自</v>
      </c>
      <c r="I106" s="4" t="str">
        <f t="shared" si="18"/>
        <v/>
      </c>
      <c r="J106" s="4" t="str">
        <f t="shared" si="18"/>
        <v/>
      </c>
      <c r="L106" s="4">
        <f t="shared" si="17"/>
        <v>2</v>
      </c>
      <c r="M106" s="4">
        <f t="shared" si="17"/>
        <v>1</v>
      </c>
      <c r="N106" s="4">
        <f t="shared" si="17"/>
        <v>0</v>
      </c>
      <c r="O106" s="4">
        <f t="shared" si="17"/>
        <v>0</v>
      </c>
      <c r="P106" s="4">
        <f t="shared" si="17"/>
        <v>0</v>
      </c>
      <c r="Q106" s="4">
        <f t="shared" si="17"/>
        <v>0</v>
      </c>
      <c r="R106" s="4">
        <f t="shared" si="17"/>
        <v>0</v>
      </c>
      <c r="S106" s="4">
        <f t="shared" si="17"/>
        <v>1</v>
      </c>
      <c r="T106" s="4">
        <f t="shared" si="17"/>
        <v>0</v>
      </c>
      <c r="U106" s="4">
        <f t="shared" si="17"/>
        <v>0</v>
      </c>
    </row>
    <row r="107" spans="1:32" x14ac:dyDescent="0.45">
      <c r="A107" s="4" t="s">
        <v>424</v>
      </c>
      <c r="B107" s="4" t="s">
        <v>495</v>
      </c>
      <c r="C107" s="4">
        <v>5</v>
      </c>
      <c r="D107" s="4" t="s">
        <v>496</v>
      </c>
      <c r="E107" s="4" t="str">
        <f t="shared" si="18"/>
        <v>自</v>
      </c>
      <c r="F107" s="4" t="str">
        <f t="shared" si="18"/>
        <v>維</v>
      </c>
      <c r="G107" s="4" t="str">
        <f t="shared" si="18"/>
        <v>公</v>
      </c>
      <c r="H107" s="4" t="str">
        <f t="shared" si="18"/>
        <v>自</v>
      </c>
      <c r="I107" s="4" t="str">
        <f t="shared" si="18"/>
        <v>立</v>
      </c>
      <c r="J107" s="4" t="str">
        <f t="shared" si="18"/>
        <v/>
      </c>
      <c r="L107" s="4">
        <f t="shared" si="17"/>
        <v>2</v>
      </c>
      <c r="M107" s="4">
        <f t="shared" si="17"/>
        <v>1</v>
      </c>
      <c r="N107" s="4">
        <f t="shared" si="17"/>
        <v>0</v>
      </c>
      <c r="O107" s="4">
        <f t="shared" si="17"/>
        <v>0</v>
      </c>
      <c r="P107" s="4">
        <f t="shared" si="17"/>
        <v>1</v>
      </c>
      <c r="Q107" s="4">
        <f t="shared" si="17"/>
        <v>0</v>
      </c>
      <c r="R107" s="4">
        <f t="shared" si="17"/>
        <v>0</v>
      </c>
      <c r="S107" s="4">
        <f t="shared" si="17"/>
        <v>1</v>
      </c>
      <c r="T107" s="4">
        <f t="shared" si="17"/>
        <v>0</v>
      </c>
      <c r="U107" s="4">
        <f t="shared" si="17"/>
        <v>0</v>
      </c>
    </row>
    <row r="108" spans="1:32" x14ac:dyDescent="0.45">
      <c r="A108" s="4" t="s">
        <v>402</v>
      </c>
      <c r="B108" s="4" t="s">
        <v>156</v>
      </c>
      <c r="C108" s="4">
        <v>5</v>
      </c>
      <c r="D108" s="4" t="s">
        <v>497</v>
      </c>
      <c r="E108" s="4" t="str">
        <f t="shared" si="18"/>
        <v>自</v>
      </c>
      <c r="F108" s="4" t="str">
        <f t="shared" si="18"/>
        <v>立</v>
      </c>
      <c r="G108" s="4" t="str">
        <f t="shared" si="18"/>
        <v>維</v>
      </c>
      <c r="H108" s="4" t="str">
        <f t="shared" si="18"/>
        <v>共</v>
      </c>
      <c r="I108" s="4" t="str">
        <f t="shared" si="18"/>
        <v>国</v>
      </c>
      <c r="J108" s="4" t="str">
        <f t="shared" si="18"/>
        <v/>
      </c>
      <c r="L108" s="4">
        <f t="shared" si="17"/>
        <v>1</v>
      </c>
      <c r="M108" s="4">
        <f t="shared" si="17"/>
        <v>1</v>
      </c>
      <c r="N108" s="4">
        <f t="shared" si="17"/>
        <v>1</v>
      </c>
      <c r="O108" s="4">
        <f t="shared" si="17"/>
        <v>0</v>
      </c>
      <c r="P108" s="4">
        <f t="shared" si="17"/>
        <v>0</v>
      </c>
      <c r="Q108" s="4">
        <f t="shared" si="17"/>
        <v>0</v>
      </c>
      <c r="R108" s="4">
        <f t="shared" si="17"/>
        <v>1</v>
      </c>
      <c r="S108" s="4">
        <f t="shared" si="17"/>
        <v>1</v>
      </c>
      <c r="T108" s="4">
        <f t="shared" si="17"/>
        <v>0</v>
      </c>
      <c r="U108" s="4">
        <f t="shared" si="17"/>
        <v>0</v>
      </c>
    </row>
    <row r="109" spans="1:32" x14ac:dyDescent="0.45">
      <c r="A109" s="4" t="s">
        <v>403</v>
      </c>
      <c r="B109" s="4" t="s">
        <v>157</v>
      </c>
      <c r="C109" s="4">
        <v>4</v>
      </c>
      <c r="D109" s="4" t="s">
        <v>498</v>
      </c>
      <c r="E109" s="4" t="str">
        <f t="shared" si="18"/>
        <v>立</v>
      </c>
      <c r="F109" s="4" t="str">
        <f t="shared" si="18"/>
        <v>自</v>
      </c>
      <c r="G109" s="4" t="str">
        <f t="shared" si="18"/>
        <v>維</v>
      </c>
      <c r="H109" s="4" t="str">
        <f t="shared" si="18"/>
        <v>立</v>
      </c>
      <c r="I109" s="4" t="str">
        <f t="shared" si="18"/>
        <v/>
      </c>
      <c r="J109" s="4" t="str">
        <f t="shared" si="18"/>
        <v/>
      </c>
      <c r="L109" s="4">
        <f t="shared" si="17"/>
        <v>1</v>
      </c>
      <c r="M109" s="4">
        <f t="shared" si="17"/>
        <v>2</v>
      </c>
      <c r="N109" s="4">
        <f t="shared" si="17"/>
        <v>0</v>
      </c>
      <c r="O109" s="4">
        <f t="shared" si="17"/>
        <v>0</v>
      </c>
      <c r="P109" s="4">
        <f t="shared" si="17"/>
        <v>0</v>
      </c>
      <c r="Q109" s="4">
        <f t="shared" si="17"/>
        <v>0</v>
      </c>
      <c r="R109" s="4">
        <f t="shared" si="17"/>
        <v>0</v>
      </c>
      <c r="S109" s="4">
        <f t="shared" si="17"/>
        <v>1</v>
      </c>
      <c r="T109" s="4">
        <f t="shared" si="17"/>
        <v>0</v>
      </c>
      <c r="U109" s="4">
        <f t="shared" si="17"/>
        <v>0</v>
      </c>
    </row>
    <row r="110" spans="1:32" x14ac:dyDescent="0.45">
      <c r="A110" s="4" t="s">
        <v>404</v>
      </c>
      <c r="B110" s="4" t="s">
        <v>158</v>
      </c>
      <c r="C110" s="4">
        <v>4</v>
      </c>
      <c r="D110" s="4" t="s">
        <v>499</v>
      </c>
      <c r="E110" s="4" t="str">
        <f t="shared" si="18"/>
        <v>自</v>
      </c>
      <c r="F110" s="4" t="str">
        <f t="shared" si="18"/>
        <v>立</v>
      </c>
      <c r="G110" s="4" t="str">
        <f t="shared" si="18"/>
        <v>維</v>
      </c>
      <c r="H110" s="4" t="str">
        <f t="shared" si="18"/>
        <v>自</v>
      </c>
      <c r="I110" s="4" t="str">
        <f t="shared" si="18"/>
        <v/>
      </c>
      <c r="J110" s="4" t="str">
        <f t="shared" si="18"/>
        <v/>
      </c>
      <c r="L110" s="4">
        <f t="shared" si="17"/>
        <v>2</v>
      </c>
      <c r="M110" s="4">
        <f t="shared" si="17"/>
        <v>1</v>
      </c>
      <c r="N110" s="4">
        <f t="shared" si="17"/>
        <v>0</v>
      </c>
      <c r="O110" s="4">
        <f t="shared" si="17"/>
        <v>0</v>
      </c>
      <c r="P110" s="4">
        <f t="shared" si="17"/>
        <v>0</v>
      </c>
      <c r="Q110" s="4">
        <f t="shared" si="17"/>
        <v>0</v>
      </c>
      <c r="R110" s="4">
        <f t="shared" si="17"/>
        <v>0</v>
      </c>
      <c r="S110" s="4">
        <f t="shared" si="17"/>
        <v>1</v>
      </c>
      <c r="T110" s="4">
        <f t="shared" si="17"/>
        <v>0</v>
      </c>
      <c r="U110" s="4">
        <f t="shared" si="17"/>
        <v>0</v>
      </c>
    </row>
    <row r="111" spans="1:32" x14ac:dyDescent="0.45">
      <c r="A111" s="4" t="s">
        <v>415</v>
      </c>
      <c r="B111" s="4" t="s">
        <v>159</v>
      </c>
      <c r="C111" s="4">
        <v>5</v>
      </c>
      <c r="D111" s="4" t="s">
        <v>500</v>
      </c>
      <c r="E111" s="4" t="str">
        <f t="shared" si="18"/>
        <v>自</v>
      </c>
      <c r="F111" s="4" t="str">
        <f t="shared" si="18"/>
        <v>立</v>
      </c>
      <c r="G111" s="4" t="str">
        <f t="shared" si="18"/>
        <v>維</v>
      </c>
      <c r="H111" s="4" t="str">
        <f t="shared" si="18"/>
        <v>公</v>
      </c>
      <c r="I111" s="4" t="str">
        <f t="shared" si="18"/>
        <v>自</v>
      </c>
      <c r="J111" s="4" t="str">
        <f t="shared" si="18"/>
        <v/>
      </c>
      <c r="L111" s="4">
        <f t="shared" si="17"/>
        <v>2</v>
      </c>
      <c r="M111" s="4">
        <f t="shared" si="17"/>
        <v>1</v>
      </c>
      <c r="N111" s="4">
        <f t="shared" si="17"/>
        <v>0</v>
      </c>
      <c r="O111" s="4">
        <f t="shared" si="17"/>
        <v>0</v>
      </c>
      <c r="P111" s="4">
        <f t="shared" si="17"/>
        <v>1</v>
      </c>
      <c r="Q111" s="4">
        <f t="shared" si="17"/>
        <v>0</v>
      </c>
      <c r="R111" s="4">
        <f t="shared" si="17"/>
        <v>0</v>
      </c>
      <c r="S111" s="4">
        <f t="shared" si="17"/>
        <v>1</v>
      </c>
      <c r="T111" s="4">
        <f t="shared" si="17"/>
        <v>0</v>
      </c>
      <c r="U111" s="4">
        <f t="shared" si="17"/>
        <v>0</v>
      </c>
    </row>
    <row r="112" spans="1:32" x14ac:dyDescent="0.45">
      <c r="A112" s="4" t="s">
        <v>416</v>
      </c>
      <c r="B112" s="4" t="s">
        <v>160</v>
      </c>
      <c r="C112" s="4">
        <v>5</v>
      </c>
      <c r="D112" s="4" t="s">
        <v>501</v>
      </c>
      <c r="E112" s="4" t="str">
        <f t="shared" si="18"/>
        <v>維</v>
      </c>
      <c r="F112" s="4" t="str">
        <f t="shared" si="18"/>
        <v>自</v>
      </c>
      <c r="G112" s="4" t="str">
        <f t="shared" si="18"/>
        <v>立</v>
      </c>
      <c r="H112" s="4" t="str">
        <f t="shared" si="18"/>
        <v>維</v>
      </c>
      <c r="I112" s="4" t="str">
        <f t="shared" si="18"/>
        <v>自</v>
      </c>
      <c r="J112" s="4" t="str">
        <f t="shared" si="18"/>
        <v/>
      </c>
      <c r="L112" s="4">
        <f t="shared" si="17"/>
        <v>2</v>
      </c>
      <c r="M112" s="4">
        <f t="shared" si="17"/>
        <v>1</v>
      </c>
      <c r="N112" s="4">
        <f t="shared" si="17"/>
        <v>0</v>
      </c>
      <c r="O112" s="4">
        <f t="shared" si="17"/>
        <v>0</v>
      </c>
      <c r="P112" s="4">
        <f t="shared" si="17"/>
        <v>0</v>
      </c>
      <c r="Q112" s="4">
        <f t="shared" si="17"/>
        <v>0</v>
      </c>
      <c r="R112" s="4">
        <f t="shared" si="17"/>
        <v>0</v>
      </c>
      <c r="S112" s="4">
        <f t="shared" si="17"/>
        <v>2</v>
      </c>
      <c r="T112" s="4">
        <f t="shared" si="17"/>
        <v>0</v>
      </c>
      <c r="U112" s="4">
        <f t="shared" si="17"/>
        <v>0</v>
      </c>
    </row>
    <row r="113" spans="1:32" x14ac:dyDescent="0.45">
      <c r="A113" s="4" t="s">
        <v>417</v>
      </c>
      <c r="B113" s="4" t="s">
        <v>161</v>
      </c>
      <c r="C113" s="4">
        <v>4</v>
      </c>
      <c r="D113" s="4" t="s">
        <v>502</v>
      </c>
      <c r="E113" s="4" t="str">
        <f t="shared" si="18"/>
        <v>維</v>
      </c>
      <c r="F113" s="4" t="str">
        <f t="shared" si="18"/>
        <v>自</v>
      </c>
      <c r="G113" s="4" t="str">
        <f t="shared" si="18"/>
        <v>立</v>
      </c>
      <c r="H113" s="4" t="str">
        <f t="shared" si="18"/>
        <v>公</v>
      </c>
      <c r="I113" s="4" t="str">
        <f t="shared" si="18"/>
        <v/>
      </c>
      <c r="J113" s="4" t="str">
        <f t="shared" si="18"/>
        <v/>
      </c>
      <c r="L113" s="4">
        <f t="shared" si="17"/>
        <v>1</v>
      </c>
      <c r="M113" s="4">
        <f t="shared" si="17"/>
        <v>1</v>
      </c>
      <c r="N113" s="4">
        <f t="shared" si="17"/>
        <v>0</v>
      </c>
      <c r="O113" s="4">
        <f t="shared" si="17"/>
        <v>0</v>
      </c>
      <c r="P113" s="4">
        <f t="shared" si="17"/>
        <v>1</v>
      </c>
      <c r="Q113" s="4">
        <f t="shared" si="17"/>
        <v>0</v>
      </c>
      <c r="R113" s="4">
        <f t="shared" si="17"/>
        <v>0</v>
      </c>
      <c r="S113" s="4">
        <f t="shared" si="17"/>
        <v>1</v>
      </c>
      <c r="T113" s="4">
        <f t="shared" si="17"/>
        <v>0</v>
      </c>
      <c r="U113" s="4">
        <f t="shared" si="17"/>
        <v>0</v>
      </c>
    </row>
    <row r="114" spans="1:32" x14ac:dyDescent="0.45">
      <c r="A114" s="4" t="s">
        <v>418</v>
      </c>
      <c r="B114" s="4" t="s">
        <v>162</v>
      </c>
      <c r="C114" s="4">
        <v>6</v>
      </c>
      <c r="D114" s="4" t="s">
        <v>503</v>
      </c>
      <c r="E114" s="4" t="str">
        <f t="shared" si="18"/>
        <v>自</v>
      </c>
      <c r="F114" s="4" t="str">
        <f t="shared" si="18"/>
        <v>立</v>
      </c>
      <c r="G114" s="4" t="str">
        <f t="shared" si="18"/>
        <v>維</v>
      </c>
      <c r="H114" s="4" t="str">
        <f t="shared" si="18"/>
        <v>自</v>
      </c>
      <c r="I114" s="4" t="str">
        <f t="shared" si="18"/>
        <v>公</v>
      </c>
      <c r="J114" s="4" t="str">
        <f t="shared" si="18"/>
        <v>立</v>
      </c>
      <c r="L114" s="4">
        <f t="shared" si="17"/>
        <v>2</v>
      </c>
      <c r="M114" s="4">
        <f t="shared" si="17"/>
        <v>2</v>
      </c>
      <c r="N114" s="4">
        <f t="shared" si="17"/>
        <v>0</v>
      </c>
      <c r="O114" s="4">
        <f t="shared" si="17"/>
        <v>0</v>
      </c>
      <c r="P114" s="4">
        <f t="shared" si="17"/>
        <v>1</v>
      </c>
      <c r="Q114" s="4">
        <f t="shared" si="17"/>
        <v>0</v>
      </c>
      <c r="R114" s="4">
        <f t="shared" si="17"/>
        <v>0</v>
      </c>
      <c r="S114" s="4">
        <f t="shared" si="17"/>
        <v>1</v>
      </c>
      <c r="T114" s="4">
        <f t="shared" si="17"/>
        <v>0</v>
      </c>
      <c r="U114" s="4">
        <f t="shared" si="17"/>
        <v>0</v>
      </c>
    </row>
    <row r="115" spans="1:32" x14ac:dyDescent="0.45">
      <c r="A115" s="4" t="s">
        <v>419</v>
      </c>
      <c r="B115" s="4" t="s">
        <v>163</v>
      </c>
      <c r="C115" s="4">
        <v>4</v>
      </c>
      <c r="D115" s="4" t="s">
        <v>493</v>
      </c>
      <c r="E115" s="4" t="str">
        <f t="shared" si="18"/>
        <v>自</v>
      </c>
      <c r="F115" s="4" t="str">
        <f t="shared" si="18"/>
        <v>維</v>
      </c>
      <c r="G115" s="4" t="str">
        <f t="shared" si="18"/>
        <v>立</v>
      </c>
      <c r="H115" s="4" t="str">
        <f t="shared" si="18"/>
        <v>自</v>
      </c>
      <c r="I115" s="4" t="str">
        <f t="shared" si="18"/>
        <v/>
      </c>
      <c r="J115" s="4" t="str">
        <f t="shared" si="18"/>
        <v/>
      </c>
      <c r="L115" s="4">
        <f t="shared" si="17"/>
        <v>2</v>
      </c>
      <c r="M115" s="4">
        <f t="shared" si="17"/>
        <v>1</v>
      </c>
      <c r="N115" s="4">
        <f t="shared" si="17"/>
        <v>0</v>
      </c>
      <c r="O115" s="4">
        <f t="shared" si="17"/>
        <v>0</v>
      </c>
      <c r="P115" s="4">
        <f t="shared" si="17"/>
        <v>0</v>
      </c>
      <c r="Q115" s="4">
        <f t="shared" si="17"/>
        <v>0</v>
      </c>
      <c r="R115" s="4">
        <f t="shared" si="17"/>
        <v>0</v>
      </c>
      <c r="S115" s="4">
        <f t="shared" si="17"/>
        <v>1</v>
      </c>
      <c r="T115" s="4">
        <f t="shared" si="17"/>
        <v>0</v>
      </c>
      <c r="U115" s="4">
        <f t="shared" si="17"/>
        <v>0</v>
      </c>
    </row>
    <row r="116" spans="1:32" x14ac:dyDescent="0.45">
      <c r="A116" s="4" t="s">
        <v>420</v>
      </c>
      <c r="B116" s="4" t="s">
        <v>164</v>
      </c>
      <c r="C116" s="4">
        <v>3</v>
      </c>
      <c r="D116" s="4" t="s">
        <v>494</v>
      </c>
      <c r="E116" s="4" t="str">
        <f t="shared" si="18"/>
        <v>自</v>
      </c>
      <c r="F116" s="4" t="str">
        <f t="shared" si="18"/>
        <v>立</v>
      </c>
      <c r="G116" s="4" t="str">
        <f t="shared" si="18"/>
        <v>維</v>
      </c>
      <c r="H116" s="4" t="str">
        <f t="shared" si="18"/>
        <v/>
      </c>
      <c r="I116" s="4" t="str">
        <f t="shared" si="18"/>
        <v/>
      </c>
      <c r="J116" s="4" t="str">
        <f t="shared" si="18"/>
        <v/>
      </c>
      <c r="L116" s="4">
        <f t="shared" si="17"/>
        <v>1</v>
      </c>
      <c r="M116" s="4">
        <f t="shared" si="17"/>
        <v>1</v>
      </c>
      <c r="N116" s="4">
        <f t="shared" si="17"/>
        <v>0</v>
      </c>
      <c r="O116" s="4">
        <f t="shared" si="17"/>
        <v>0</v>
      </c>
      <c r="P116" s="4">
        <f t="shared" si="17"/>
        <v>0</v>
      </c>
      <c r="Q116" s="4">
        <f t="shared" si="17"/>
        <v>0</v>
      </c>
      <c r="R116" s="4">
        <f t="shared" si="17"/>
        <v>0</v>
      </c>
      <c r="S116" s="4">
        <f t="shared" si="17"/>
        <v>1</v>
      </c>
      <c r="T116" s="4">
        <f t="shared" si="17"/>
        <v>0</v>
      </c>
      <c r="U116" s="4">
        <f t="shared" si="17"/>
        <v>0</v>
      </c>
    </row>
    <row r="117" spans="1:32" x14ac:dyDescent="0.45">
      <c r="A117" s="4" t="s">
        <v>421</v>
      </c>
      <c r="B117" s="4" t="s">
        <v>165</v>
      </c>
      <c r="C117" s="4">
        <v>2</v>
      </c>
      <c r="D117" s="4" t="s">
        <v>452</v>
      </c>
      <c r="E117" s="4" t="str">
        <f t="shared" si="18"/>
        <v>自</v>
      </c>
      <c r="F117" s="4" t="str">
        <f t="shared" si="18"/>
        <v>立</v>
      </c>
      <c r="G117" s="4" t="str">
        <f t="shared" si="18"/>
        <v/>
      </c>
      <c r="H117" s="4" t="str">
        <f t="shared" si="18"/>
        <v/>
      </c>
      <c r="I117" s="4" t="str">
        <f t="shared" si="18"/>
        <v/>
      </c>
      <c r="J117" s="4" t="str">
        <f t="shared" si="18"/>
        <v/>
      </c>
      <c r="L117" s="4">
        <f t="shared" si="17"/>
        <v>1</v>
      </c>
      <c r="M117" s="4">
        <f t="shared" si="17"/>
        <v>1</v>
      </c>
      <c r="N117" s="4">
        <f t="shared" si="17"/>
        <v>0</v>
      </c>
      <c r="O117" s="4">
        <f t="shared" si="17"/>
        <v>0</v>
      </c>
      <c r="P117" s="4">
        <f t="shared" si="17"/>
        <v>0</v>
      </c>
      <c r="Q117" s="4">
        <f t="shared" si="17"/>
        <v>0</v>
      </c>
      <c r="R117" s="4">
        <f t="shared" si="17"/>
        <v>0</v>
      </c>
      <c r="S117" s="4">
        <f t="shared" si="17"/>
        <v>0</v>
      </c>
      <c r="T117" s="4">
        <f t="shared" si="17"/>
        <v>0</v>
      </c>
      <c r="U117" s="4">
        <f t="shared" si="17"/>
        <v>0</v>
      </c>
      <c r="W117" s="4">
        <f>SUM(L100:L117)</f>
        <v>28</v>
      </c>
      <c r="X117" s="4">
        <f t="shared" ref="X117:AF117" si="19">SUM(M100:M117)</f>
        <v>21</v>
      </c>
      <c r="Y117" s="4">
        <f t="shared" si="19"/>
        <v>1</v>
      </c>
      <c r="Z117" s="4">
        <f t="shared" si="19"/>
        <v>0</v>
      </c>
      <c r="AA117" s="4">
        <f t="shared" si="19"/>
        <v>4</v>
      </c>
      <c r="AB117" s="4">
        <f t="shared" si="19"/>
        <v>0</v>
      </c>
      <c r="AC117" s="4">
        <f t="shared" si="19"/>
        <v>1</v>
      </c>
      <c r="AD117" s="4">
        <f t="shared" si="19"/>
        <v>15</v>
      </c>
      <c r="AE117" s="4">
        <f t="shared" si="19"/>
        <v>0</v>
      </c>
      <c r="AF117" s="4">
        <f t="shared" si="19"/>
        <v>0</v>
      </c>
    </row>
    <row r="118" spans="1:32" x14ac:dyDescent="0.45">
      <c r="A118" s="4" t="s">
        <v>407</v>
      </c>
      <c r="B118" s="4" t="s">
        <v>166</v>
      </c>
      <c r="C118" s="4">
        <v>5</v>
      </c>
      <c r="D118" s="4" t="s">
        <v>504</v>
      </c>
      <c r="E118" s="4" t="str">
        <f t="shared" si="18"/>
        <v>維</v>
      </c>
      <c r="F118" s="4" t="str">
        <f t="shared" si="18"/>
        <v>維</v>
      </c>
      <c r="G118" s="4" t="str">
        <f t="shared" si="18"/>
        <v>自</v>
      </c>
      <c r="H118" s="4" t="str">
        <f t="shared" si="18"/>
        <v>公</v>
      </c>
      <c r="I118" s="4" t="str">
        <f t="shared" si="18"/>
        <v>維</v>
      </c>
      <c r="J118" s="4" t="str">
        <f t="shared" si="18"/>
        <v/>
      </c>
      <c r="L118" s="4">
        <f t="shared" si="17"/>
        <v>1</v>
      </c>
      <c r="M118" s="4">
        <f t="shared" si="17"/>
        <v>0</v>
      </c>
      <c r="N118" s="4">
        <f t="shared" si="17"/>
        <v>0</v>
      </c>
      <c r="O118" s="4">
        <f t="shared" si="17"/>
        <v>0</v>
      </c>
      <c r="P118" s="4">
        <f t="shared" si="17"/>
        <v>1</v>
      </c>
      <c r="Q118" s="4">
        <f t="shared" si="17"/>
        <v>0</v>
      </c>
      <c r="R118" s="4">
        <f t="shared" si="17"/>
        <v>0</v>
      </c>
      <c r="S118" s="4">
        <f t="shared" si="17"/>
        <v>3</v>
      </c>
      <c r="T118" s="4">
        <f t="shared" si="17"/>
        <v>0</v>
      </c>
      <c r="U118" s="4">
        <f t="shared" si="17"/>
        <v>0</v>
      </c>
    </row>
    <row r="119" spans="1:32" x14ac:dyDescent="0.45">
      <c r="A119" s="4" t="s">
        <v>269</v>
      </c>
      <c r="B119" s="4" t="s">
        <v>167</v>
      </c>
      <c r="C119" s="4">
        <v>5</v>
      </c>
      <c r="D119" s="4" t="s">
        <v>505</v>
      </c>
      <c r="E119" s="4" t="str">
        <f t="shared" ref="E119:J134" si="20">IFERROR(MID($D119,E$2,1),"")</f>
        <v>維</v>
      </c>
      <c r="F119" s="4" t="str">
        <f t="shared" si="20"/>
        <v>自</v>
      </c>
      <c r="G119" s="4" t="str">
        <f t="shared" si="20"/>
        <v>維</v>
      </c>
      <c r="H119" s="4" t="str">
        <f t="shared" si="20"/>
        <v>公</v>
      </c>
      <c r="I119" s="4" t="str">
        <f t="shared" si="20"/>
        <v>国</v>
      </c>
      <c r="J119" s="4" t="str">
        <f t="shared" si="20"/>
        <v/>
      </c>
      <c r="L119" s="4">
        <f t="shared" ref="L119:U134" si="21">COUNTIF($E119:$J119,L$1)</f>
        <v>1</v>
      </c>
      <c r="M119" s="4">
        <f t="shared" si="21"/>
        <v>0</v>
      </c>
      <c r="N119" s="4">
        <f t="shared" si="21"/>
        <v>1</v>
      </c>
      <c r="O119" s="4">
        <f t="shared" si="21"/>
        <v>0</v>
      </c>
      <c r="P119" s="4">
        <f t="shared" si="21"/>
        <v>1</v>
      </c>
      <c r="Q119" s="4">
        <f t="shared" si="21"/>
        <v>0</v>
      </c>
      <c r="R119" s="4">
        <f t="shared" si="21"/>
        <v>0</v>
      </c>
      <c r="S119" s="4">
        <f t="shared" si="21"/>
        <v>2</v>
      </c>
      <c r="T119" s="4">
        <f t="shared" si="21"/>
        <v>0</v>
      </c>
      <c r="U119" s="4">
        <f t="shared" si="21"/>
        <v>0</v>
      </c>
    </row>
    <row r="120" spans="1:32" x14ac:dyDescent="0.45">
      <c r="A120" s="4" t="s">
        <v>408</v>
      </c>
      <c r="B120" s="4" t="s">
        <v>168</v>
      </c>
      <c r="C120" s="4">
        <v>5</v>
      </c>
      <c r="D120" s="4" t="s">
        <v>506</v>
      </c>
      <c r="E120" s="4" t="str">
        <f t="shared" si="20"/>
        <v>維</v>
      </c>
      <c r="F120" s="4" t="str">
        <f t="shared" si="20"/>
        <v>自</v>
      </c>
      <c r="G120" s="4" t="str">
        <f t="shared" si="20"/>
        <v>維</v>
      </c>
      <c r="H120" s="4" t="str">
        <f t="shared" si="20"/>
        <v>公</v>
      </c>
      <c r="I120" s="4" t="str">
        <f t="shared" si="20"/>
        <v>維</v>
      </c>
      <c r="J120" s="4" t="str">
        <f t="shared" si="20"/>
        <v/>
      </c>
      <c r="L120" s="4">
        <f t="shared" si="21"/>
        <v>1</v>
      </c>
      <c r="M120" s="4">
        <f t="shared" si="21"/>
        <v>0</v>
      </c>
      <c r="N120" s="4">
        <f t="shared" si="21"/>
        <v>0</v>
      </c>
      <c r="O120" s="4">
        <f t="shared" si="21"/>
        <v>0</v>
      </c>
      <c r="P120" s="4">
        <f t="shared" si="21"/>
        <v>1</v>
      </c>
      <c r="Q120" s="4">
        <f t="shared" si="21"/>
        <v>0</v>
      </c>
      <c r="R120" s="4">
        <f t="shared" si="21"/>
        <v>0</v>
      </c>
      <c r="S120" s="4">
        <f t="shared" si="21"/>
        <v>3</v>
      </c>
      <c r="T120" s="4">
        <f t="shared" si="21"/>
        <v>0</v>
      </c>
      <c r="U120" s="4">
        <f t="shared" si="21"/>
        <v>0</v>
      </c>
    </row>
    <row r="121" spans="1:32" x14ac:dyDescent="0.45">
      <c r="A121" s="4" t="s">
        <v>409</v>
      </c>
      <c r="B121" s="4" t="s">
        <v>169</v>
      </c>
      <c r="C121" s="4">
        <v>4</v>
      </c>
      <c r="D121" s="4" t="s">
        <v>507</v>
      </c>
      <c r="E121" s="4" t="str">
        <f t="shared" si="20"/>
        <v>維</v>
      </c>
      <c r="F121" s="4" t="str">
        <f t="shared" si="20"/>
        <v>自</v>
      </c>
      <c r="G121" s="4" t="str">
        <f t="shared" si="20"/>
        <v>維</v>
      </c>
      <c r="H121" s="4" t="str">
        <f t="shared" si="20"/>
        <v>公</v>
      </c>
      <c r="I121" s="4" t="str">
        <f t="shared" si="20"/>
        <v/>
      </c>
      <c r="J121" s="4" t="str">
        <f t="shared" si="20"/>
        <v/>
      </c>
      <c r="L121" s="4">
        <f t="shared" si="21"/>
        <v>1</v>
      </c>
      <c r="M121" s="4">
        <f t="shared" si="21"/>
        <v>0</v>
      </c>
      <c r="N121" s="4">
        <f t="shared" si="21"/>
        <v>0</v>
      </c>
      <c r="O121" s="4">
        <f t="shared" si="21"/>
        <v>0</v>
      </c>
      <c r="P121" s="4">
        <f t="shared" si="21"/>
        <v>1</v>
      </c>
      <c r="Q121" s="4">
        <f t="shared" si="21"/>
        <v>0</v>
      </c>
      <c r="R121" s="4">
        <f t="shared" si="21"/>
        <v>0</v>
      </c>
      <c r="S121" s="4">
        <f t="shared" si="21"/>
        <v>2</v>
      </c>
      <c r="T121" s="4">
        <f t="shared" si="21"/>
        <v>0</v>
      </c>
      <c r="U121" s="4">
        <f t="shared" si="21"/>
        <v>0</v>
      </c>
    </row>
    <row r="122" spans="1:32" x14ac:dyDescent="0.45">
      <c r="A122" s="4" t="s">
        <v>410</v>
      </c>
      <c r="B122" s="4" t="s">
        <v>170</v>
      </c>
      <c r="C122" s="4">
        <v>4</v>
      </c>
      <c r="D122" s="4" t="s">
        <v>507</v>
      </c>
      <c r="E122" s="4" t="str">
        <f t="shared" si="20"/>
        <v>維</v>
      </c>
      <c r="F122" s="4" t="str">
        <f t="shared" si="20"/>
        <v>自</v>
      </c>
      <c r="G122" s="4" t="str">
        <f t="shared" si="20"/>
        <v>維</v>
      </c>
      <c r="H122" s="4" t="str">
        <f t="shared" si="20"/>
        <v>公</v>
      </c>
      <c r="I122" s="4" t="str">
        <f t="shared" si="20"/>
        <v/>
      </c>
      <c r="J122" s="4" t="str">
        <f t="shared" si="20"/>
        <v/>
      </c>
      <c r="L122" s="4">
        <f t="shared" si="21"/>
        <v>1</v>
      </c>
      <c r="M122" s="4">
        <f t="shared" si="21"/>
        <v>0</v>
      </c>
      <c r="N122" s="4">
        <f t="shared" si="21"/>
        <v>0</v>
      </c>
      <c r="O122" s="4">
        <f t="shared" si="21"/>
        <v>0</v>
      </c>
      <c r="P122" s="4">
        <f t="shared" si="21"/>
        <v>1</v>
      </c>
      <c r="Q122" s="4">
        <f t="shared" si="21"/>
        <v>0</v>
      </c>
      <c r="R122" s="4">
        <f t="shared" si="21"/>
        <v>0</v>
      </c>
      <c r="S122" s="4">
        <f t="shared" si="21"/>
        <v>2</v>
      </c>
      <c r="T122" s="4">
        <f t="shared" si="21"/>
        <v>0</v>
      </c>
      <c r="U122" s="4">
        <f t="shared" si="21"/>
        <v>0</v>
      </c>
    </row>
    <row r="123" spans="1:32" x14ac:dyDescent="0.45">
      <c r="A123" s="4" t="s">
        <v>411</v>
      </c>
      <c r="B123" s="4" t="s">
        <v>171</v>
      </c>
      <c r="C123" s="4">
        <v>5</v>
      </c>
      <c r="D123" s="4" t="s">
        <v>508</v>
      </c>
      <c r="E123" s="4" t="str">
        <f t="shared" si="20"/>
        <v>維</v>
      </c>
      <c r="F123" s="4" t="str">
        <f t="shared" si="20"/>
        <v>自</v>
      </c>
      <c r="G123" s="4" t="str">
        <f t="shared" si="20"/>
        <v>維</v>
      </c>
      <c r="H123" s="4" t="str">
        <f t="shared" si="20"/>
        <v>立</v>
      </c>
      <c r="I123" s="4" t="str">
        <f t="shared" si="20"/>
        <v>維</v>
      </c>
      <c r="J123" s="4" t="str">
        <f t="shared" si="20"/>
        <v/>
      </c>
      <c r="L123" s="4">
        <f t="shared" si="21"/>
        <v>1</v>
      </c>
      <c r="M123" s="4">
        <f t="shared" si="21"/>
        <v>1</v>
      </c>
      <c r="N123" s="4">
        <f t="shared" si="21"/>
        <v>0</v>
      </c>
      <c r="O123" s="4">
        <f t="shared" si="21"/>
        <v>0</v>
      </c>
      <c r="P123" s="4">
        <f t="shared" si="21"/>
        <v>0</v>
      </c>
      <c r="Q123" s="4">
        <f t="shared" si="21"/>
        <v>0</v>
      </c>
      <c r="R123" s="4">
        <f t="shared" si="21"/>
        <v>0</v>
      </c>
      <c r="S123" s="4">
        <f t="shared" si="21"/>
        <v>3</v>
      </c>
      <c r="T123" s="4">
        <f t="shared" si="21"/>
        <v>0</v>
      </c>
      <c r="U123" s="4">
        <f t="shared" si="21"/>
        <v>0</v>
      </c>
    </row>
    <row r="124" spans="1:32" x14ac:dyDescent="0.45">
      <c r="A124" s="4" t="s">
        <v>412</v>
      </c>
      <c r="B124" s="4" t="s">
        <v>172</v>
      </c>
      <c r="C124" s="4">
        <v>5</v>
      </c>
      <c r="D124" s="4" t="s">
        <v>506</v>
      </c>
      <c r="E124" s="4" t="str">
        <f t="shared" si="20"/>
        <v>維</v>
      </c>
      <c r="F124" s="4" t="str">
        <f t="shared" si="20"/>
        <v>自</v>
      </c>
      <c r="G124" s="4" t="str">
        <f t="shared" si="20"/>
        <v>維</v>
      </c>
      <c r="H124" s="4" t="str">
        <f t="shared" si="20"/>
        <v>公</v>
      </c>
      <c r="I124" s="4" t="str">
        <f t="shared" si="20"/>
        <v>維</v>
      </c>
      <c r="J124" s="4" t="str">
        <f t="shared" si="20"/>
        <v/>
      </c>
      <c r="L124" s="4">
        <f t="shared" si="21"/>
        <v>1</v>
      </c>
      <c r="M124" s="4">
        <f t="shared" si="21"/>
        <v>0</v>
      </c>
      <c r="N124" s="4">
        <f t="shared" si="21"/>
        <v>0</v>
      </c>
      <c r="O124" s="4">
        <f t="shared" si="21"/>
        <v>0</v>
      </c>
      <c r="P124" s="4">
        <f t="shared" si="21"/>
        <v>1</v>
      </c>
      <c r="Q124" s="4">
        <f t="shared" si="21"/>
        <v>0</v>
      </c>
      <c r="R124" s="4">
        <f t="shared" si="21"/>
        <v>0</v>
      </c>
      <c r="S124" s="4">
        <f t="shared" si="21"/>
        <v>3</v>
      </c>
      <c r="T124" s="4">
        <f t="shared" si="21"/>
        <v>0</v>
      </c>
      <c r="U124" s="4">
        <f t="shared" si="21"/>
        <v>0</v>
      </c>
    </row>
    <row r="125" spans="1:32" x14ac:dyDescent="0.45">
      <c r="A125" s="4" t="s">
        <v>413</v>
      </c>
      <c r="B125" s="4" t="s">
        <v>173</v>
      </c>
      <c r="C125" s="4">
        <v>5</v>
      </c>
      <c r="D125" s="4" t="s">
        <v>506</v>
      </c>
      <c r="E125" s="4" t="str">
        <f t="shared" si="20"/>
        <v>維</v>
      </c>
      <c r="F125" s="4" t="str">
        <f t="shared" si="20"/>
        <v>自</v>
      </c>
      <c r="G125" s="4" t="str">
        <f t="shared" si="20"/>
        <v>維</v>
      </c>
      <c r="H125" s="4" t="str">
        <f t="shared" si="20"/>
        <v>公</v>
      </c>
      <c r="I125" s="4" t="str">
        <f t="shared" si="20"/>
        <v>維</v>
      </c>
      <c r="J125" s="4" t="str">
        <f t="shared" si="20"/>
        <v/>
      </c>
      <c r="L125" s="4">
        <f t="shared" si="21"/>
        <v>1</v>
      </c>
      <c r="M125" s="4">
        <f t="shared" si="21"/>
        <v>0</v>
      </c>
      <c r="N125" s="4">
        <f t="shared" si="21"/>
        <v>0</v>
      </c>
      <c r="O125" s="4">
        <f t="shared" si="21"/>
        <v>0</v>
      </c>
      <c r="P125" s="4">
        <f t="shared" si="21"/>
        <v>1</v>
      </c>
      <c r="Q125" s="4">
        <f t="shared" si="21"/>
        <v>0</v>
      </c>
      <c r="R125" s="4">
        <f t="shared" si="21"/>
        <v>0</v>
      </c>
      <c r="S125" s="4">
        <f t="shared" si="21"/>
        <v>3</v>
      </c>
      <c r="T125" s="4">
        <f t="shared" si="21"/>
        <v>0</v>
      </c>
      <c r="U125" s="4">
        <f t="shared" si="21"/>
        <v>0</v>
      </c>
    </row>
    <row r="126" spans="1:32" x14ac:dyDescent="0.45">
      <c r="A126" s="4" t="s">
        <v>414</v>
      </c>
      <c r="B126" s="4" t="s">
        <v>174</v>
      </c>
      <c r="C126" s="4">
        <v>3</v>
      </c>
      <c r="D126" s="4" t="s">
        <v>509</v>
      </c>
      <c r="E126" s="4" t="str">
        <f t="shared" si="20"/>
        <v>維</v>
      </c>
      <c r="F126" s="4" t="str">
        <f t="shared" si="20"/>
        <v>自</v>
      </c>
      <c r="G126" s="4" t="str">
        <f t="shared" si="20"/>
        <v>維</v>
      </c>
      <c r="H126" s="4" t="str">
        <f t="shared" si="20"/>
        <v/>
      </c>
      <c r="I126" s="4" t="str">
        <f t="shared" si="20"/>
        <v/>
      </c>
      <c r="J126" s="4" t="str">
        <f t="shared" si="20"/>
        <v/>
      </c>
      <c r="L126" s="4">
        <f t="shared" si="21"/>
        <v>1</v>
      </c>
      <c r="M126" s="4">
        <f t="shared" si="21"/>
        <v>0</v>
      </c>
      <c r="N126" s="4">
        <f t="shared" si="21"/>
        <v>0</v>
      </c>
      <c r="O126" s="4">
        <f t="shared" si="21"/>
        <v>0</v>
      </c>
      <c r="P126" s="4">
        <f t="shared" si="21"/>
        <v>0</v>
      </c>
      <c r="Q126" s="4">
        <f t="shared" si="21"/>
        <v>0</v>
      </c>
      <c r="R126" s="4">
        <f t="shared" si="21"/>
        <v>0</v>
      </c>
      <c r="S126" s="4">
        <f t="shared" si="21"/>
        <v>2</v>
      </c>
      <c r="T126" s="4">
        <f t="shared" si="21"/>
        <v>0</v>
      </c>
      <c r="U126" s="4">
        <f t="shared" si="21"/>
        <v>0</v>
      </c>
    </row>
    <row r="127" spans="1:32" x14ac:dyDescent="0.45">
      <c r="A127" s="4" t="s">
        <v>405</v>
      </c>
      <c r="B127" s="4" t="s">
        <v>175</v>
      </c>
      <c r="C127" s="4">
        <v>5</v>
      </c>
      <c r="D127" s="4" t="s">
        <v>506</v>
      </c>
      <c r="E127" s="4" t="str">
        <f t="shared" si="20"/>
        <v>維</v>
      </c>
      <c r="F127" s="4" t="str">
        <f t="shared" si="20"/>
        <v>自</v>
      </c>
      <c r="G127" s="4" t="str">
        <f t="shared" si="20"/>
        <v>維</v>
      </c>
      <c r="H127" s="4" t="str">
        <f t="shared" si="20"/>
        <v>公</v>
      </c>
      <c r="I127" s="4" t="str">
        <f t="shared" si="20"/>
        <v>維</v>
      </c>
      <c r="J127" s="4" t="str">
        <f t="shared" si="20"/>
        <v/>
      </c>
      <c r="L127" s="4">
        <f t="shared" si="21"/>
        <v>1</v>
      </c>
      <c r="M127" s="4">
        <f t="shared" si="21"/>
        <v>0</v>
      </c>
      <c r="N127" s="4">
        <f t="shared" si="21"/>
        <v>0</v>
      </c>
      <c r="O127" s="4">
        <f t="shared" si="21"/>
        <v>0</v>
      </c>
      <c r="P127" s="4">
        <f t="shared" si="21"/>
        <v>1</v>
      </c>
      <c r="Q127" s="4">
        <f t="shared" si="21"/>
        <v>0</v>
      </c>
      <c r="R127" s="4">
        <f t="shared" si="21"/>
        <v>0</v>
      </c>
      <c r="S127" s="4">
        <f t="shared" si="21"/>
        <v>3</v>
      </c>
      <c r="T127" s="4">
        <f t="shared" si="21"/>
        <v>0</v>
      </c>
      <c r="U127" s="4">
        <f t="shared" si="21"/>
        <v>0</v>
      </c>
      <c r="W127" s="4">
        <f>SUM(L118:L127)</f>
        <v>10</v>
      </c>
      <c r="X127" s="4">
        <f t="shared" ref="X127:AF127" si="22">SUM(M118:M127)</f>
        <v>1</v>
      </c>
      <c r="Y127" s="4">
        <f t="shared" si="22"/>
        <v>1</v>
      </c>
      <c r="Z127" s="4">
        <f t="shared" si="22"/>
        <v>0</v>
      </c>
      <c r="AA127" s="4">
        <f t="shared" si="22"/>
        <v>8</v>
      </c>
      <c r="AB127" s="4">
        <f t="shared" si="22"/>
        <v>0</v>
      </c>
      <c r="AC127" s="4">
        <f t="shared" si="22"/>
        <v>0</v>
      </c>
      <c r="AD127" s="4">
        <f t="shared" si="22"/>
        <v>26</v>
      </c>
      <c r="AE127" s="4">
        <f t="shared" si="22"/>
        <v>0</v>
      </c>
      <c r="AF127" s="4">
        <f t="shared" si="22"/>
        <v>0</v>
      </c>
    </row>
    <row r="128" spans="1:32" x14ac:dyDescent="0.45">
      <c r="A128" s="4" t="s">
        <v>425</v>
      </c>
      <c r="B128" s="4" t="s">
        <v>176</v>
      </c>
      <c r="C128" s="4">
        <v>3</v>
      </c>
      <c r="D128" s="4" t="s">
        <v>510</v>
      </c>
      <c r="E128" s="4" t="str">
        <f t="shared" si="20"/>
        <v>自</v>
      </c>
      <c r="F128" s="4" t="str">
        <f t="shared" si="20"/>
        <v>自</v>
      </c>
      <c r="G128" s="4" t="str">
        <f t="shared" si="20"/>
        <v>自</v>
      </c>
      <c r="H128" s="4" t="str">
        <f t="shared" si="20"/>
        <v/>
      </c>
      <c r="I128" s="4" t="str">
        <f t="shared" si="20"/>
        <v/>
      </c>
      <c r="J128" s="4" t="str">
        <f t="shared" si="20"/>
        <v/>
      </c>
      <c r="L128" s="4">
        <f t="shared" si="21"/>
        <v>3</v>
      </c>
      <c r="M128" s="4">
        <f t="shared" si="21"/>
        <v>0</v>
      </c>
      <c r="N128" s="4">
        <f t="shared" si="21"/>
        <v>0</v>
      </c>
      <c r="O128" s="4">
        <f t="shared" si="21"/>
        <v>0</v>
      </c>
      <c r="P128" s="4">
        <f t="shared" si="21"/>
        <v>0</v>
      </c>
      <c r="Q128" s="4">
        <f t="shared" si="21"/>
        <v>0</v>
      </c>
      <c r="R128" s="4">
        <f t="shared" si="21"/>
        <v>0</v>
      </c>
      <c r="S128" s="4">
        <f t="shared" si="21"/>
        <v>0</v>
      </c>
      <c r="T128" s="4">
        <f t="shared" si="21"/>
        <v>0</v>
      </c>
      <c r="U128" s="4">
        <f t="shared" si="21"/>
        <v>0</v>
      </c>
    </row>
    <row r="129" spans="1:32" x14ac:dyDescent="0.45">
      <c r="A129" s="4" t="s">
        <v>426</v>
      </c>
      <c r="B129" s="4" t="s">
        <v>177</v>
      </c>
      <c r="C129" s="4">
        <v>4</v>
      </c>
      <c r="D129" s="4" t="s">
        <v>511</v>
      </c>
      <c r="E129" s="4" t="str">
        <f t="shared" si="20"/>
        <v>自</v>
      </c>
      <c r="F129" s="4" t="str">
        <f t="shared" si="20"/>
        <v>立</v>
      </c>
      <c r="G129" s="4" t="str">
        <f t="shared" si="20"/>
        <v>自</v>
      </c>
      <c r="H129" s="4" t="str">
        <f t="shared" si="20"/>
        <v>自</v>
      </c>
      <c r="I129" s="4" t="str">
        <f t="shared" si="20"/>
        <v/>
      </c>
      <c r="J129" s="4" t="str">
        <f t="shared" si="20"/>
        <v/>
      </c>
      <c r="L129" s="4">
        <f t="shared" si="21"/>
        <v>3</v>
      </c>
      <c r="M129" s="4">
        <f t="shared" si="21"/>
        <v>1</v>
      </c>
      <c r="N129" s="4">
        <f t="shared" si="21"/>
        <v>0</v>
      </c>
      <c r="O129" s="4">
        <f t="shared" si="21"/>
        <v>0</v>
      </c>
      <c r="P129" s="4">
        <f t="shared" si="21"/>
        <v>0</v>
      </c>
      <c r="Q129" s="4">
        <f t="shared" si="21"/>
        <v>0</v>
      </c>
      <c r="R129" s="4">
        <f t="shared" si="21"/>
        <v>0</v>
      </c>
      <c r="S129" s="4">
        <f t="shared" si="21"/>
        <v>0</v>
      </c>
      <c r="T129" s="4">
        <f t="shared" si="21"/>
        <v>0</v>
      </c>
      <c r="U129" s="4">
        <f t="shared" si="21"/>
        <v>0</v>
      </c>
    </row>
    <row r="130" spans="1:32" x14ac:dyDescent="0.45">
      <c r="A130" s="4" t="s">
        <v>427</v>
      </c>
      <c r="B130" s="4" t="s">
        <v>178</v>
      </c>
      <c r="C130" s="4">
        <v>5</v>
      </c>
      <c r="D130" s="4" t="s">
        <v>512</v>
      </c>
      <c r="E130" s="4" t="str">
        <f t="shared" si="20"/>
        <v>自</v>
      </c>
      <c r="F130" s="4" t="str">
        <f t="shared" si="20"/>
        <v>立</v>
      </c>
      <c r="G130" s="4" t="str">
        <f t="shared" si="20"/>
        <v>自</v>
      </c>
      <c r="H130" s="4" t="str">
        <f t="shared" si="20"/>
        <v>公</v>
      </c>
      <c r="I130" s="4" t="str">
        <f t="shared" si="20"/>
        <v>国</v>
      </c>
      <c r="J130" s="4" t="str">
        <f t="shared" si="20"/>
        <v/>
      </c>
      <c r="L130" s="4">
        <f t="shared" si="21"/>
        <v>2</v>
      </c>
      <c r="M130" s="4">
        <f t="shared" si="21"/>
        <v>1</v>
      </c>
      <c r="N130" s="4">
        <f t="shared" si="21"/>
        <v>1</v>
      </c>
      <c r="O130" s="4">
        <f t="shared" si="21"/>
        <v>0</v>
      </c>
      <c r="P130" s="4">
        <f t="shared" si="21"/>
        <v>1</v>
      </c>
      <c r="Q130" s="4">
        <f t="shared" si="21"/>
        <v>0</v>
      </c>
      <c r="R130" s="4">
        <f t="shared" si="21"/>
        <v>0</v>
      </c>
      <c r="S130" s="4">
        <f t="shared" si="21"/>
        <v>0</v>
      </c>
      <c r="T130" s="4">
        <f t="shared" si="21"/>
        <v>0</v>
      </c>
      <c r="U130" s="4">
        <f t="shared" si="21"/>
        <v>0</v>
      </c>
    </row>
    <row r="131" spans="1:32" x14ac:dyDescent="0.45">
      <c r="A131" s="4" t="s">
        <v>428</v>
      </c>
      <c r="B131" s="4" t="s">
        <v>179</v>
      </c>
      <c r="C131" s="4">
        <v>5</v>
      </c>
      <c r="D131" s="4" t="s">
        <v>467</v>
      </c>
      <c r="E131" s="4" t="str">
        <f t="shared" si="20"/>
        <v>自</v>
      </c>
      <c r="F131" s="4" t="str">
        <f t="shared" si="20"/>
        <v>立</v>
      </c>
      <c r="G131" s="4" t="str">
        <f t="shared" si="20"/>
        <v>自</v>
      </c>
      <c r="H131" s="4" t="str">
        <f t="shared" si="20"/>
        <v>公</v>
      </c>
      <c r="I131" s="4" t="str">
        <f t="shared" si="20"/>
        <v>自</v>
      </c>
      <c r="J131" s="4" t="str">
        <f t="shared" si="20"/>
        <v/>
      </c>
      <c r="L131" s="4">
        <f t="shared" si="21"/>
        <v>3</v>
      </c>
      <c r="M131" s="4">
        <f t="shared" si="21"/>
        <v>1</v>
      </c>
      <c r="N131" s="4">
        <f t="shared" si="21"/>
        <v>0</v>
      </c>
      <c r="O131" s="4">
        <f t="shared" si="21"/>
        <v>0</v>
      </c>
      <c r="P131" s="4">
        <f t="shared" si="21"/>
        <v>1</v>
      </c>
      <c r="Q131" s="4">
        <f t="shared" si="21"/>
        <v>0</v>
      </c>
      <c r="R131" s="4">
        <f t="shared" si="21"/>
        <v>0</v>
      </c>
      <c r="S131" s="4">
        <f t="shared" si="21"/>
        <v>0</v>
      </c>
      <c r="T131" s="4">
        <f t="shared" si="21"/>
        <v>0</v>
      </c>
      <c r="U131" s="4">
        <f t="shared" si="21"/>
        <v>0</v>
      </c>
    </row>
    <row r="132" spans="1:32" x14ac:dyDescent="0.45">
      <c r="A132" s="4" t="s">
        <v>429</v>
      </c>
      <c r="B132" s="4" t="s">
        <v>180</v>
      </c>
      <c r="C132" s="4">
        <v>4</v>
      </c>
      <c r="D132" s="4" t="s">
        <v>474</v>
      </c>
      <c r="E132" s="4" t="str">
        <f t="shared" si="20"/>
        <v>自</v>
      </c>
      <c r="F132" s="4" t="str">
        <f t="shared" si="20"/>
        <v>立</v>
      </c>
      <c r="G132" s="4" t="str">
        <f t="shared" si="20"/>
        <v>国</v>
      </c>
      <c r="H132" s="4" t="str">
        <f t="shared" si="20"/>
        <v>自</v>
      </c>
      <c r="I132" s="4" t="str">
        <f t="shared" si="20"/>
        <v/>
      </c>
      <c r="J132" s="4" t="str">
        <f t="shared" si="20"/>
        <v/>
      </c>
      <c r="L132" s="4">
        <f t="shared" si="21"/>
        <v>2</v>
      </c>
      <c r="M132" s="4">
        <f t="shared" si="21"/>
        <v>1</v>
      </c>
      <c r="N132" s="4">
        <f t="shared" si="21"/>
        <v>1</v>
      </c>
      <c r="O132" s="4">
        <f t="shared" si="21"/>
        <v>0</v>
      </c>
      <c r="P132" s="4">
        <f t="shared" si="21"/>
        <v>0</v>
      </c>
      <c r="Q132" s="4">
        <f t="shared" si="21"/>
        <v>0</v>
      </c>
      <c r="R132" s="4">
        <f t="shared" si="21"/>
        <v>0</v>
      </c>
      <c r="S132" s="4">
        <f t="shared" si="21"/>
        <v>0</v>
      </c>
      <c r="T132" s="4">
        <f t="shared" si="21"/>
        <v>0</v>
      </c>
      <c r="U132" s="4">
        <f t="shared" si="21"/>
        <v>0</v>
      </c>
    </row>
    <row r="133" spans="1:32" x14ac:dyDescent="0.45">
      <c r="A133" s="4" t="s">
        <v>430</v>
      </c>
      <c r="B133" s="4" t="s">
        <v>181</v>
      </c>
      <c r="C133" s="4">
        <v>2</v>
      </c>
      <c r="D133" s="4" t="s">
        <v>452</v>
      </c>
      <c r="E133" s="4" t="str">
        <f t="shared" si="20"/>
        <v>自</v>
      </c>
      <c r="F133" s="4" t="str">
        <f t="shared" si="20"/>
        <v>立</v>
      </c>
      <c r="G133" s="4" t="str">
        <f t="shared" si="20"/>
        <v/>
      </c>
      <c r="H133" s="4" t="str">
        <f t="shared" si="20"/>
        <v/>
      </c>
      <c r="I133" s="4" t="str">
        <f t="shared" si="20"/>
        <v/>
      </c>
      <c r="J133" s="4" t="str">
        <f t="shared" si="20"/>
        <v/>
      </c>
      <c r="L133" s="4">
        <f t="shared" si="21"/>
        <v>1</v>
      </c>
      <c r="M133" s="4">
        <f t="shared" si="21"/>
        <v>1</v>
      </c>
      <c r="N133" s="4">
        <f t="shared" si="21"/>
        <v>0</v>
      </c>
      <c r="O133" s="4">
        <f t="shared" si="21"/>
        <v>0</v>
      </c>
      <c r="P133" s="4">
        <f t="shared" si="21"/>
        <v>0</v>
      </c>
      <c r="Q133" s="4">
        <f t="shared" si="21"/>
        <v>0</v>
      </c>
      <c r="R133" s="4">
        <f t="shared" si="21"/>
        <v>0</v>
      </c>
      <c r="S133" s="4">
        <f t="shared" si="21"/>
        <v>0</v>
      </c>
      <c r="T133" s="4">
        <f t="shared" si="21"/>
        <v>0</v>
      </c>
      <c r="U133" s="4">
        <f t="shared" si="21"/>
        <v>0</v>
      </c>
    </row>
    <row r="134" spans="1:32" x14ac:dyDescent="0.45">
      <c r="A134" s="4" t="s">
        <v>431</v>
      </c>
      <c r="B134" s="4" t="s">
        <v>182</v>
      </c>
      <c r="C134" s="4">
        <v>4</v>
      </c>
      <c r="D134" s="4" t="s">
        <v>511</v>
      </c>
      <c r="E134" s="4" t="str">
        <f t="shared" si="20"/>
        <v>自</v>
      </c>
      <c r="F134" s="4" t="str">
        <f t="shared" si="20"/>
        <v>立</v>
      </c>
      <c r="G134" s="4" t="str">
        <f t="shared" si="20"/>
        <v>自</v>
      </c>
      <c r="H134" s="4" t="str">
        <f t="shared" si="20"/>
        <v>自</v>
      </c>
      <c r="I134" s="4" t="str">
        <f t="shared" si="20"/>
        <v/>
      </c>
      <c r="J134" s="4" t="str">
        <f t="shared" si="20"/>
        <v/>
      </c>
      <c r="L134" s="4">
        <f t="shared" si="21"/>
        <v>3</v>
      </c>
      <c r="M134" s="4">
        <f t="shared" si="21"/>
        <v>1</v>
      </c>
      <c r="N134" s="4">
        <f t="shared" si="21"/>
        <v>0</v>
      </c>
      <c r="O134" s="4">
        <f t="shared" si="21"/>
        <v>0</v>
      </c>
      <c r="P134" s="4">
        <f t="shared" si="21"/>
        <v>0</v>
      </c>
      <c r="Q134" s="4">
        <f t="shared" si="21"/>
        <v>0</v>
      </c>
      <c r="R134" s="4">
        <f t="shared" si="21"/>
        <v>0</v>
      </c>
      <c r="S134" s="4">
        <f t="shared" si="21"/>
        <v>0</v>
      </c>
      <c r="T134" s="4">
        <f t="shared" si="21"/>
        <v>0</v>
      </c>
      <c r="U134" s="4">
        <f t="shared" si="21"/>
        <v>0</v>
      </c>
    </row>
    <row r="135" spans="1:32" x14ac:dyDescent="0.45">
      <c r="A135" s="4" t="s">
        <v>432</v>
      </c>
      <c r="B135" s="4" t="s">
        <v>183</v>
      </c>
      <c r="C135" s="4">
        <v>5</v>
      </c>
      <c r="D135" s="4" t="s">
        <v>479</v>
      </c>
      <c r="E135" s="4" t="str">
        <f t="shared" ref="E135:J162" si="23">IFERROR(MID($D135,E$2,1),"")</f>
        <v>自</v>
      </c>
      <c r="F135" s="4" t="str">
        <f t="shared" si="23"/>
        <v>立</v>
      </c>
      <c r="G135" s="4" t="str">
        <f t="shared" si="23"/>
        <v>自</v>
      </c>
      <c r="H135" s="4" t="str">
        <f t="shared" si="23"/>
        <v>公</v>
      </c>
      <c r="I135" s="4" t="str">
        <f t="shared" si="23"/>
        <v>立</v>
      </c>
      <c r="J135" s="4" t="str">
        <f t="shared" si="23"/>
        <v/>
      </c>
      <c r="L135" s="4">
        <f t="shared" ref="L135:U162" si="24">COUNTIF($E135:$J135,L$1)</f>
        <v>2</v>
      </c>
      <c r="M135" s="4">
        <f t="shared" si="24"/>
        <v>2</v>
      </c>
      <c r="N135" s="4">
        <f t="shared" si="24"/>
        <v>0</v>
      </c>
      <c r="O135" s="4">
        <f t="shared" si="24"/>
        <v>0</v>
      </c>
      <c r="P135" s="4">
        <f t="shared" si="24"/>
        <v>1</v>
      </c>
      <c r="Q135" s="4">
        <f t="shared" si="24"/>
        <v>0</v>
      </c>
      <c r="R135" s="4">
        <f t="shared" si="24"/>
        <v>0</v>
      </c>
      <c r="S135" s="4">
        <f t="shared" si="24"/>
        <v>0</v>
      </c>
      <c r="T135" s="4">
        <f t="shared" si="24"/>
        <v>0</v>
      </c>
      <c r="U135" s="4">
        <f t="shared" si="24"/>
        <v>0</v>
      </c>
    </row>
    <row r="136" spans="1:32" x14ac:dyDescent="0.45">
      <c r="A136" s="4" t="s">
        <v>354</v>
      </c>
      <c r="B136" s="4" t="s">
        <v>184</v>
      </c>
      <c r="C136" s="4">
        <v>4</v>
      </c>
      <c r="D136" s="4" t="s">
        <v>511</v>
      </c>
      <c r="E136" s="4" t="str">
        <f t="shared" si="23"/>
        <v>自</v>
      </c>
      <c r="F136" s="4" t="str">
        <f t="shared" si="23"/>
        <v>立</v>
      </c>
      <c r="G136" s="4" t="str">
        <f t="shared" si="23"/>
        <v>自</v>
      </c>
      <c r="H136" s="4" t="str">
        <f t="shared" si="23"/>
        <v>自</v>
      </c>
      <c r="I136" s="4" t="str">
        <f t="shared" si="23"/>
        <v/>
      </c>
      <c r="J136" s="4" t="str">
        <f t="shared" si="23"/>
        <v/>
      </c>
      <c r="L136" s="4">
        <f t="shared" si="24"/>
        <v>3</v>
      </c>
      <c r="M136" s="4">
        <f t="shared" si="24"/>
        <v>1</v>
      </c>
      <c r="N136" s="4">
        <f t="shared" si="24"/>
        <v>0</v>
      </c>
      <c r="O136" s="4">
        <f t="shared" si="24"/>
        <v>0</v>
      </c>
      <c r="P136" s="4">
        <f t="shared" si="24"/>
        <v>0</v>
      </c>
      <c r="Q136" s="4">
        <f t="shared" si="24"/>
        <v>0</v>
      </c>
      <c r="R136" s="4">
        <f t="shared" si="24"/>
        <v>0</v>
      </c>
      <c r="S136" s="4">
        <f t="shared" si="24"/>
        <v>0</v>
      </c>
      <c r="T136" s="4">
        <f t="shared" si="24"/>
        <v>0</v>
      </c>
      <c r="U136" s="4">
        <f t="shared" si="24"/>
        <v>0</v>
      </c>
    </row>
    <row r="137" spans="1:32" x14ac:dyDescent="0.45">
      <c r="A137" s="4" t="s">
        <v>355</v>
      </c>
      <c r="B137" s="4" t="s">
        <v>185</v>
      </c>
      <c r="C137" s="4">
        <v>3</v>
      </c>
      <c r="D137" s="4" t="s">
        <v>450</v>
      </c>
      <c r="E137" s="4" t="str">
        <f t="shared" si="23"/>
        <v>自</v>
      </c>
      <c r="F137" s="4" t="str">
        <f t="shared" si="23"/>
        <v>自</v>
      </c>
      <c r="G137" s="4" t="str">
        <f t="shared" si="23"/>
        <v>立</v>
      </c>
      <c r="H137" s="4" t="str">
        <f t="shared" si="23"/>
        <v/>
      </c>
      <c r="I137" s="4" t="str">
        <f t="shared" si="23"/>
        <v/>
      </c>
      <c r="J137" s="4" t="str">
        <f t="shared" si="23"/>
        <v/>
      </c>
      <c r="L137" s="4">
        <f t="shared" si="24"/>
        <v>2</v>
      </c>
      <c r="M137" s="4">
        <f t="shared" si="24"/>
        <v>1</v>
      </c>
      <c r="N137" s="4">
        <f t="shared" si="24"/>
        <v>0</v>
      </c>
      <c r="O137" s="4">
        <f t="shared" si="24"/>
        <v>0</v>
      </c>
      <c r="P137" s="4">
        <f t="shared" si="24"/>
        <v>0</v>
      </c>
      <c r="Q137" s="4">
        <f t="shared" si="24"/>
        <v>0</v>
      </c>
      <c r="R137" s="4">
        <f t="shared" si="24"/>
        <v>0</v>
      </c>
      <c r="S137" s="4">
        <f t="shared" si="24"/>
        <v>0</v>
      </c>
      <c r="T137" s="4">
        <f t="shared" si="24"/>
        <v>0</v>
      </c>
      <c r="U137" s="4">
        <f t="shared" si="24"/>
        <v>0</v>
      </c>
    </row>
    <row r="138" spans="1:32" x14ac:dyDescent="0.45">
      <c r="A138" s="4" t="s">
        <v>353</v>
      </c>
      <c r="B138" s="4" t="s">
        <v>186</v>
      </c>
      <c r="C138" s="4">
        <v>4</v>
      </c>
      <c r="D138" s="4" t="s">
        <v>468</v>
      </c>
      <c r="E138" s="4" t="str">
        <f t="shared" si="23"/>
        <v>自</v>
      </c>
      <c r="F138" s="4" t="str">
        <f t="shared" si="23"/>
        <v>立</v>
      </c>
      <c r="G138" s="4" t="str">
        <f t="shared" si="23"/>
        <v>自</v>
      </c>
      <c r="H138" s="4" t="str">
        <f t="shared" si="23"/>
        <v>公</v>
      </c>
      <c r="I138" s="4" t="str">
        <f t="shared" si="23"/>
        <v/>
      </c>
      <c r="J138" s="4" t="str">
        <f t="shared" si="23"/>
        <v/>
      </c>
      <c r="L138" s="4">
        <f t="shared" si="24"/>
        <v>2</v>
      </c>
      <c r="M138" s="4">
        <f t="shared" si="24"/>
        <v>1</v>
      </c>
      <c r="N138" s="4">
        <f t="shared" si="24"/>
        <v>0</v>
      </c>
      <c r="O138" s="4">
        <f t="shared" si="24"/>
        <v>0</v>
      </c>
      <c r="P138" s="4">
        <f t="shared" si="24"/>
        <v>1</v>
      </c>
      <c r="Q138" s="4">
        <f t="shared" si="24"/>
        <v>0</v>
      </c>
      <c r="R138" s="4">
        <f t="shared" si="24"/>
        <v>0</v>
      </c>
      <c r="S138" s="4">
        <f t="shared" si="24"/>
        <v>0</v>
      </c>
      <c r="T138" s="4">
        <f t="shared" si="24"/>
        <v>0</v>
      </c>
      <c r="U138" s="4">
        <f t="shared" si="24"/>
        <v>0</v>
      </c>
    </row>
    <row r="139" spans="1:32" x14ac:dyDescent="0.45">
      <c r="A139" s="4" t="s">
        <v>350</v>
      </c>
      <c r="B139" s="4" t="s">
        <v>187</v>
      </c>
      <c r="C139" s="4">
        <v>5</v>
      </c>
      <c r="D139" s="4" t="s">
        <v>513</v>
      </c>
      <c r="E139" s="4" t="str">
        <f t="shared" si="23"/>
        <v>自</v>
      </c>
      <c r="F139" s="4" t="str">
        <f t="shared" si="23"/>
        <v>国</v>
      </c>
      <c r="G139" s="4" t="str">
        <f t="shared" si="23"/>
        <v>自</v>
      </c>
      <c r="H139" s="4" t="str">
        <f t="shared" si="23"/>
        <v>立</v>
      </c>
      <c r="I139" s="4" t="str">
        <f t="shared" si="23"/>
        <v>国</v>
      </c>
      <c r="J139" s="4" t="str">
        <f t="shared" si="23"/>
        <v/>
      </c>
      <c r="L139" s="4">
        <f t="shared" si="24"/>
        <v>2</v>
      </c>
      <c r="M139" s="4">
        <f t="shared" si="24"/>
        <v>1</v>
      </c>
      <c r="N139" s="4">
        <f t="shared" si="24"/>
        <v>2</v>
      </c>
      <c r="O139" s="4">
        <f t="shared" si="24"/>
        <v>0</v>
      </c>
      <c r="P139" s="4">
        <f t="shared" si="24"/>
        <v>0</v>
      </c>
      <c r="Q139" s="4">
        <f t="shared" si="24"/>
        <v>0</v>
      </c>
      <c r="R139" s="4">
        <f t="shared" si="24"/>
        <v>0</v>
      </c>
      <c r="S139" s="4">
        <f t="shared" si="24"/>
        <v>0</v>
      </c>
      <c r="T139" s="4">
        <f t="shared" si="24"/>
        <v>0</v>
      </c>
      <c r="U139" s="4">
        <f t="shared" si="24"/>
        <v>0</v>
      </c>
    </row>
    <row r="140" spans="1:32" x14ac:dyDescent="0.45">
      <c r="A140" s="4" t="s">
        <v>351</v>
      </c>
      <c r="B140" s="4" t="s">
        <v>188</v>
      </c>
      <c r="C140" s="4">
        <v>4</v>
      </c>
      <c r="D140" s="4" t="s">
        <v>492</v>
      </c>
      <c r="E140" s="4" t="str">
        <f t="shared" si="23"/>
        <v>自</v>
      </c>
      <c r="F140" s="4" t="str">
        <f t="shared" si="23"/>
        <v>立</v>
      </c>
      <c r="G140" s="4" t="str">
        <f t="shared" si="23"/>
        <v>自</v>
      </c>
      <c r="H140" s="4" t="str">
        <f t="shared" si="23"/>
        <v>国</v>
      </c>
      <c r="I140" s="4" t="str">
        <f t="shared" si="23"/>
        <v/>
      </c>
      <c r="J140" s="4" t="str">
        <f t="shared" si="23"/>
        <v/>
      </c>
      <c r="L140" s="4">
        <f t="shared" si="24"/>
        <v>2</v>
      </c>
      <c r="M140" s="4">
        <f t="shared" si="24"/>
        <v>1</v>
      </c>
      <c r="N140" s="4">
        <f t="shared" si="24"/>
        <v>1</v>
      </c>
      <c r="O140" s="4">
        <f t="shared" si="24"/>
        <v>0</v>
      </c>
      <c r="P140" s="4">
        <f t="shared" si="24"/>
        <v>0</v>
      </c>
      <c r="Q140" s="4">
        <f t="shared" si="24"/>
        <v>0</v>
      </c>
      <c r="R140" s="4">
        <f t="shared" si="24"/>
        <v>0</v>
      </c>
      <c r="S140" s="4">
        <f t="shared" si="24"/>
        <v>0</v>
      </c>
      <c r="T140" s="4">
        <f t="shared" si="24"/>
        <v>0</v>
      </c>
      <c r="U140" s="4">
        <f t="shared" si="24"/>
        <v>0</v>
      </c>
    </row>
    <row r="141" spans="1:32" x14ac:dyDescent="0.45">
      <c r="A141" s="4" t="s">
        <v>352</v>
      </c>
      <c r="B141" s="4" t="s">
        <v>189</v>
      </c>
      <c r="C141" s="4">
        <v>3</v>
      </c>
      <c r="D141" s="4" t="s">
        <v>445</v>
      </c>
      <c r="E141" s="4" t="str">
        <f t="shared" si="23"/>
        <v>自</v>
      </c>
      <c r="F141" s="4" t="str">
        <f t="shared" si="23"/>
        <v>立</v>
      </c>
      <c r="G141" s="4" t="str">
        <f t="shared" si="23"/>
        <v>自</v>
      </c>
      <c r="H141" s="4" t="str">
        <f t="shared" si="23"/>
        <v/>
      </c>
      <c r="I141" s="4" t="str">
        <f t="shared" si="23"/>
        <v/>
      </c>
      <c r="J141" s="4" t="str">
        <f t="shared" si="23"/>
        <v/>
      </c>
      <c r="L141" s="4">
        <f t="shared" si="24"/>
        <v>2</v>
      </c>
      <c r="M141" s="4">
        <f t="shared" si="24"/>
        <v>1</v>
      </c>
      <c r="N141" s="4">
        <f t="shared" si="24"/>
        <v>0</v>
      </c>
      <c r="O141" s="4">
        <f t="shared" si="24"/>
        <v>0</v>
      </c>
      <c r="P141" s="4">
        <f t="shared" si="24"/>
        <v>0</v>
      </c>
      <c r="Q141" s="4">
        <f t="shared" si="24"/>
        <v>0</v>
      </c>
      <c r="R141" s="4">
        <f t="shared" si="24"/>
        <v>0</v>
      </c>
      <c r="S141" s="4">
        <f t="shared" si="24"/>
        <v>0</v>
      </c>
      <c r="T141" s="4">
        <f t="shared" si="24"/>
        <v>0</v>
      </c>
      <c r="U141" s="4">
        <f t="shared" si="24"/>
        <v>0</v>
      </c>
    </row>
    <row r="142" spans="1:32" x14ac:dyDescent="0.45">
      <c r="A142" s="4" t="s">
        <v>349</v>
      </c>
      <c r="B142" s="4" t="s">
        <v>190</v>
      </c>
      <c r="C142" s="4">
        <v>4</v>
      </c>
      <c r="D142" s="4" t="s">
        <v>468</v>
      </c>
      <c r="E142" s="4" t="str">
        <f t="shared" si="23"/>
        <v>自</v>
      </c>
      <c r="F142" s="4" t="str">
        <f t="shared" si="23"/>
        <v>立</v>
      </c>
      <c r="G142" s="4" t="str">
        <f t="shared" si="23"/>
        <v>自</v>
      </c>
      <c r="H142" s="4" t="str">
        <f t="shared" si="23"/>
        <v>公</v>
      </c>
      <c r="I142" s="4" t="str">
        <f t="shared" si="23"/>
        <v/>
      </c>
      <c r="J142" s="4" t="str">
        <f t="shared" si="23"/>
        <v/>
      </c>
      <c r="L142" s="4">
        <f t="shared" si="24"/>
        <v>2</v>
      </c>
      <c r="M142" s="4">
        <f t="shared" si="24"/>
        <v>1</v>
      </c>
      <c r="N142" s="4">
        <f t="shared" si="24"/>
        <v>0</v>
      </c>
      <c r="O142" s="4">
        <f t="shared" si="24"/>
        <v>0</v>
      </c>
      <c r="P142" s="4">
        <f t="shared" si="24"/>
        <v>1</v>
      </c>
      <c r="Q142" s="4">
        <f t="shared" si="24"/>
        <v>0</v>
      </c>
      <c r="R142" s="4">
        <f t="shared" si="24"/>
        <v>0</v>
      </c>
      <c r="S142" s="4">
        <f t="shared" si="24"/>
        <v>0</v>
      </c>
      <c r="T142" s="4">
        <f t="shared" si="24"/>
        <v>0</v>
      </c>
      <c r="U142" s="4">
        <f t="shared" si="24"/>
        <v>0</v>
      </c>
      <c r="W142" s="4">
        <f>SUM(L128:L142)</f>
        <v>34</v>
      </c>
      <c r="X142" s="4">
        <f t="shared" ref="X142:AG142" si="25">SUM(M128:M142)</f>
        <v>15</v>
      </c>
      <c r="Y142" s="4">
        <f t="shared" si="25"/>
        <v>5</v>
      </c>
      <c r="Z142" s="4">
        <f t="shared" si="25"/>
        <v>0</v>
      </c>
      <c r="AA142" s="4">
        <f t="shared" si="25"/>
        <v>5</v>
      </c>
      <c r="AB142" s="4">
        <f t="shared" si="25"/>
        <v>0</v>
      </c>
      <c r="AC142" s="4">
        <f t="shared" si="25"/>
        <v>0</v>
      </c>
      <c r="AD142" s="4">
        <f t="shared" si="25"/>
        <v>0</v>
      </c>
      <c r="AE142" s="4">
        <f t="shared" si="25"/>
        <v>0</v>
      </c>
      <c r="AF142" s="4">
        <f t="shared" si="25"/>
        <v>0</v>
      </c>
    </row>
    <row r="143" spans="1:32" x14ac:dyDescent="0.45">
      <c r="A143" s="4" t="s">
        <v>339</v>
      </c>
      <c r="B143" s="4" t="s">
        <v>191</v>
      </c>
      <c r="C143" s="4">
        <v>6</v>
      </c>
      <c r="D143" s="4" t="s">
        <v>514</v>
      </c>
      <c r="E143" s="4" t="str">
        <f t="shared" si="23"/>
        <v>自</v>
      </c>
      <c r="F143" s="4" t="str">
        <f t="shared" si="23"/>
        <v>立</v>
      </c>
      <c r="G143" s="4" t="str">
        <f t="shared" si="23"/>
        <v>国</v>
      </c>
      <c r="H143" s="4" t="str">
        <f t="shared" si="23"/>
        <v>自</v>
      </c>
      <c r="I143" s="4" t="str">
        <f t="shared" si="23"/>
        <v>公</v>
      </c>
      <c r="J143" s="4" t="str">
        <f t="shared" si="23"/>
        <v>自</v>
      </c>
      <c r="L143" s="4">
        <f t="shared" si="24"/>
        <v>3</v>
      </c>
      <c r="M143" s="4">
        <f t="shared" si="24"/>
        <v>1</v>
      </c>
      <c r="N143" s="4">
        <f t="shared" si="24"/>
        <v>1</v>
      </c>
      <c r="O143" s="4">
        <f t="shared" si="24"/>
        <v>0</v>
      </c>
      <c r="P143" s="4">
        <f t="shared" si="24"/>
        <v>1</v>
      </c>
      <c r="Q143" s="4">
        <f t="shared" si="24"/>
        <v>0</v>
      </c>
      <c r="R143" s="4">
        <f t="shared" si="24"/>
        <v>0</v>
      </c>
      <c r="S143" s="4">
        <f t="shared" si="24"/>
        <v>0</v>
      </c>
      <c r="T143" s="4">
        <f t="shared" si="24"/>
        <v>0</v>
      </c>
      <c r="U143" s="4">
        <f t="shared" si="24"/>
        <v>0</v>
      </c>
    </row>
    <row r="144" spans="1:32" x14ac:dyDescent="0.45">
      <c r="A144" s="4" t="s">
        <v>340</v>
      </c>
      <c r="B144" s="4" t="s">
        <v>192</v>
      </c>
      <c r="C144" s="4">
        <v>3</v>
      </c>
      <c r="D144" s="4" t="s">
        <v>515</v>
      </c>
      <c r="E144" s="4" t="str">
        <f t="shared" si="23"/>
        <v>自</v>
      </c>
      <c r="F144" s="4" t="str">
        <f t="shared" si="23"/>
        <v>立</v>
      </c>
      <c r="G144" s="4" t="str">
        <f t="shared" si="23"/>
        <v>公</v>
      </c>
      <c r="H144" s="4" t="str">
        <f t="shared" si="23"/>
        <v/>
      </c>
      <c r="I144" s="4" t="str">
        <f t="shared" si="23"/>
        <v/>
      </c>
      <c r="J144" s="4" t="str">
        <f t="shared" si="23"/>
        <v/>
      </c>
      <c r="L144" s="4">
        <f t="shared" si="24"/>
        <v>1</v>
      </c>
      <c r="M144" s="4">
        <f t="shared" si="24"/>
        <v>1</v>
      </c>
      <c r="N144" s="4">
        <f t="shared" si="24"/>
        <v>0</v>
      </c>
      <c r="O144" s="4">
        <f t="shared" si="24"/>
        <v>0</v>
      </c>
      <c r="P144" s="4">
        <f t="shared" si="24"/>
        <v>1</v>
      </c>
      <c r="Q144" s="4">
        <f t="shared" si="24"/>
        <v>0</v>
      </c>
      <c r="R144" s="4">
        <f t="shared" si="24"/>
        <v>0</v>
      </c>
      <c r="S144" s="4">
        <f t="shared" si="24"/>
        <v>0</v>
      </c>
      <c r="T144" s="4">
        <f t="shared" si="24"/>
        <v>0</v>
      </c>
      <c r="U144" s="4">
        <f t="shared" si="24"/>
        <v>0</v>
      </c>
    </row>
    <row r="145" spans="1:21" x14ac:dyDescent="0.45">
      <c r="A145" s="4" t="s">
        <v>341</v>
      </c>
      <c r="B145" s="4" t="s">
        <v>193</v>
      </c>
      <c r="C145" s="4">
        <v>5</v>
      </c>
      <c r="D145" s="4" t="s">
        <v>472</v>
      </c>
      <c r="E145" s="4" t="str">
        <f t="shared" si="23"/>
        <v>自</v>
      </c>
      <c r="F145" s="4" t="str">
        <f t="shared" si="23"/>
        <v>立</v>
      </c>
      <c r="G145" s="4" t="str">
        <f t="shared" si="23"/>
        <v>公</v>
      </c>
      <c r="H145" s="4" t="str">
        <f t="shared" si="23"/>
        <v>自</v>
      </c>
      <c r="I145" s="4" t="str">
        <f t="shared" si="23"/>
        <v>国</v>
      </c>
      <c r="J145" s="4" t="str">
        <f t="shared" si="23"/>
        <v/>
      </c>
      <c r="L145" s="4">
        <f t="shared" si="24"/>
        <v>2</v>
      </c>
      <c r="M145" s="4">
        <f t="shared" si="24"/>
        <v>1</v>
      </c>
      <c r="N145" s="4">
        <f t="shared" si="24"/>
        <v>1</v>
      </c>
      <c r="O145" s="4">
        <f t="shared" si="24"/>
        <v>0</v>
      </c>
      <c r="P145" s="4">
        <f t="shared" si="24"/>
        <v>1</v>
      </c>
      <c r="Q145" s="4">
        <f t="shared" si="24"/>
        <v>0</v>
      </c>
      <c r="R145" s="4">
        <f t="shared" si="24"/>
        <v>0</v>
      </c>
      <c r="S145" s="4">
        <f t="shared" si="24"/>
        <v>0</v>
      </c>
      <c r="T145" s="4">
        <f t="shared" si="24"/>
        <v>0</v>
      </c>
      <c r="U145" s="4">
        <f t="shared" si="24"/>
        <v>0</v>
      </c>
    </row>
    <row r="146" spans="1:21" x14ac:dyDescent="0.45">
      <c r="A146" s="4" t="s">
        <v>342</v>
      </c>
      <c r="B146" s="4" t="s">
        <v>194</v>
      </c>
      <c r="C146" s="4">
        <v>5</v>
      </c>
      <c r="D146" s="4" t="s">
        <v>516</v>
      </c>
      <c r="E146" s="4" t="str">
        <f t="shared" si="23"/>
        <v>自</v>
      </c>
      <c r="F146" s="4" t="str">
        <f t="shared" si="23"/>
        <v>立</v>
      </c>
      <c r="G146" s="4" t="str">
        <f t="shared" si="23"/>
        <v>公</v>
      </c>
      <c r="H146" s="4" t="str">
        <f t="shared" si="23"/>
        <v>国</v>
      </c>
      <c r="I146" s="4" t="str">
        <f t="shared" si="23"/>
        <v>自</v>
      </c>
      <c r="J146" s="4" t="str">
        <f t="shared" si="23"/>
        <v/>
      </c>
      <c r="L146" s="4">
        <f t="shared" si="24"/>
        <v>2</v>
      </c>
      <c r="M146" s="4">
        <f t="shared" si="24"/>
        <v>1</v>
      </c>
      <c r="N146" s="4">
        <f t="shared" si="24"/>
        <v>1</v>
      </c>
      <c r="O146" s="4">
        <f t="shared" si="24"/>
        <v>0</v>
      </c>
      <c r="P146" s="4">
        <f t="shared" si="24"/>
        <v>1</v>
      </c>
      <c r="Q146" s="4">
        <f t="shared" si="24"/>
        <v>0</v>
      </c>
      <c r="R146" s="4">
        <f t="shared" si="24"/>
        <v>0</v>
      </c>
      <c r="S146" s="4">
        <f t="shared" si="24"/>
        <v>0</v>
      </c>
      <c r="T146" s="4">
        <f t="shared" si="24"/>
        <v>0</v>
      </c>
      <c r="U146" s="4">
        <f t="shared" si="24"/>
        <v>0</v>
      </c>
    </row>
    <row r="147" spans="1:21" x14ac:dyDescent="0.45">
      <c r="A147" s="4" t="s">
        <v>343</v>
      </c>
      <c r="B147" s="4" t="s">
        <v>195</v>
      </c>
      <c r="C147" s="4">
        <v>4</v>
      </c>
      <c r="D147" s="4" t="s">
        <v>517</v>
      </c>
      <c r="E147" s="4" t="str">
        <f t="shared" si="23"/>
        <v>自</v>
      </c>
      <c r="F147" s="4" t="str">
        <f t="shared" si="23"/>
        <v>立</v>
      </c>
      <c r="G147" s="4" t="str">
        <f t="shared" si="23"/>
        <v>公</v>
      </c>
      <c r="H147" s="4" t="str">
        <f t="shared" si="23"/>
        <v>自</v>
      </c>
      <c r="I147" s="4" t="str">
        <f t="shared" si="23"/>
        <v/>
      </c>
      <c r="J147" s="4" t="str">
        <f t="shared" si="23"/>
        <v/>
      </c>
      <c r="L147" s="4">
        <f t="shared" si="24"/>
        <v>2</v>
      </c>
      <c r="M147" s="4">
        <f t="shared" si="24"/>
        <v>1</v>
      </c>
      <c r="N147" s="4">
        <f t="shared" si="24"/>
        <v>0</v>
      </c>
      <c r="O147" s="4">
        <f t="shared" si="24"/>
        <v>0</v>
      </c>
      <c r="P147" s="4">
        <f t="shared" si="24"/>
        <v>1</v>
      </c>
      <c r="Q147" s="4">
        <f t="shared" si="24"/>
        <v>0</v>
      </c>
      <c r="R147" s="4">
        <f t="shared" si="24"/>
        <v>0</v>
      </c>
      <c r="S147" s="4">
        <f t="shared" si="24"/>
        <v>0</v>
      </c>
      <c r="T147" s="4">
        <f t="shared" si="24"/>
        <v>0</v>
      </c>
      <c r="U147" s="4">
        <f t="shared" si="24"/>
        <v>0</v>
      </c>
    </row>
    <row r="148" spans="1:21" x14ac:dyDescent="0.45">
      <c r="A148" s="4" t="s">
        <v>344</v>
      </c>
      <c r="B148" s="4" t="s">
        <v>196</v>
      </c>
      <c r="C148" s="4">
        <v>4</v>
      </c>
      <c r="D148" s="4" t="s">
        <v>518</v>
      </c>
      <c r="E148" s="4" t="str">
        <f t="shared" si="23"/>
        <v>自</v>
      </c>
      <c r="F148" s="4" t="str">
        <f t="shared" si="23"/>
        <v>公</v>
      </c>
      <c r="G148" s="4" t="str">
        <f t="shared" si="23"/>
        <v>立</v>
      </c>
      <c r="H148" s="4" t="str">
        <f t="shared" si="23"/>
        <v>自</v>
      </c>
      <c r="I148" s="4" t="str">
        <f t="shared" si="23"/>
        <v/>
      </c>
      <c r="J148" s="4" t="str">
        <f t="shared" si="23"/>
        <v/>
      </c>
      <c r="L148" s="4">
        <f t="shared" si="24"/>
        <v>2</v>
      </c>
      <c r="M148" s="4">
        <f t="shared" si="24"/>
        <v>1</v>
      </c>
      <c r="N148" s="4">
        <f t="shared" si="24"/>
        <v>0</v>
      </c>
      <c r="O148" s="4">
        <f t="shared" si="24"/>
        <v>0</v>
      </c>
      <c r="P148" s="4">
        <f t="shared" si="24"/>
        <v>1</v>
      </c>
      <c r="Q148" s="4">
        <f t="shared" si="24"/>
        <v>0</v>
      </c>
      <c r="R148" s="4">
        <f t="shared" si="24"/>
        <v>0</v>
      </c>
      <c r="S148" s="4">
        <f t="shared" si="24"/>
        <v>0</v>
      </c>
      <c r="T148" s="4">
        <f t="shared" si="24"/>
        <v>0</v>
      </c>
      <c r="U148" s="4">
        <f t="shared" si="24"/>
        <v>0</v>
      </c>
    </row>
    <row r="149" spans="1:21" x14ac:dyDescent="0.45">
      <c r="A149" s="4" t="s">
        <v>337</v>
      </c>
      <c r="B149" s="4" t="s">
        <v>197</v>
      </c>
      <c r="C149" s="4">
        <v>4</v>
      </c>
      <c r="D149" s="4" t="s">
        <v>444</v>
      </c>
      <c r="E149" s="4" t="str">
        <f t="shared" si="23"/>
        <v>自</v>
      </c>
      <c r="F149" s="4" t="str">
        <f t="shared" si="23"/>
        <v>立</v>
      </c>
      <c r="G149" s="4" t="str">
        <f t="shared" si="23"/>
        <v>自</v>
      </c>
      <c r="H149" s="4" t="str">
        <f t="shared" si="23"/>
        <v>立</v>
      </c>
      <c r="I149" s="4" t="str">
        <f t="shared" si="23"/>
        <v/>
      </c>
      <c r="J149" s="4" t="str">
        <f t="shared" si="23"/>
        <v/>
      </c>
      <c r="L149" s="4">
        <f t="shared" si="24"/>
        <v>2</v>
      </c>
      <c r="M149" s="4">
        <f t="shared" si="24"/>
        <v>2</v>
      </c>
      <c r="N149" s="4">
        <f t="shared" si="24"/>
        <v>0</v>
      </c>
      <c r="O149" s="4">
        <f t="shared" si="24"/>
        <v>0</v>
      </c>
      <c r="P149" s="4">
        <f t="shared" si="24"/>
        <v>0</v>
      </c>
      <c r="Q149" s="4">
        <f t="shared" si="24"/>
        <v>0</v>
      </c>
      <c r="R149" s="4">
        <f t="shared" si="24"/>
        <v>0</v>
      </c>
      <c r="S149" s="4">
        <f t="shared" si="24"/>
        <v>0</v>
      </c>
      <c r="T149" s="4">
        <f t="shared" si="24"/>
        <v>0</v>
      </c>
      <c r="U149" s="4">
        <f t="shared" si="24"/>
        <v>0</v>
      </c>
    </row>
    <row r="150" spans="1:21" x14ac:dyDescent="0.45">
      <c r="A150" s="4" t="s">
        <v>333</v>
      </c>
      <c r="B150" s="4" t="s">
        <v>198</v>
      </c>
      <c r="C150" s="4">
        <v>4</v>
      </c>
      <c r="D150" s="4" t="s">
        <v>519</v>
      </c>
      <c r="E150" s="4" t="str">
        <f t="shared" si="23"/>
        <v>自</v>
      </c>
      <c r="F150" s="4" t="str">
        <f t="shared" si="23"/>
        <v>立</v>
      </c>
      <c r="G150" s="4" t="str">
        <f t="shared" si="23"/>
        <v>公</v>
      </c>
      <c r="H150" s="4" t="str">
        <f t="shared" si="23"/>
        <v>国</v>
      </c>
      <c r="I150" s="4" t="str">
        <f t="shared" si="23"/>
        <v/>
      </c>
      <c r="J150" s="4" t="str">
        <f t="shared" si="23"/>
        <v/>
      </c>
      <c r="L150" s="4">
        <f t="shared" si="24"/>
        <v>1</v>
      </c>
      <c r="M150" s="4">
        <f t="shared" si="24"/>
        <v>1</v>
      </c>
      <c r="N150" s="4">
        <f t="shared" si="24"/>
        <v>1</v>
      </c>
      <c r="O150" s="4">
        <f t="shared" si="24"/>
        <v>0</v>
      </c>
      <c r="P150" s="4">
        <f t="shared" si="24"/>
        <v>1</v>
      </c>
      <c r="Q150" s="4">
        <f t="shared" si="24"/>
        <v>0</v>
      </c>
      <c r="R150" s="4">
        <f t="shared" si="24"/>
        <v>0</v>
      </c>
      <c r="S150" s="4">
        <f t="shared" si="24"/>
        <v>0</v>
      </c>
      <c r="T150" s="4">
        <f t="shared" si="24"/>
        <v>0</v>
      </c>
      <c r="U150" s="4">
        <f t="shared" si="24"/>
        <v>0</v>
      </c>
    </row>
    <row r="151" spans="1:21" x14ac:dyDescent="0.45">
      <c r="A151" s="4" t="s">
        <v>334</v>
      </c>
      <c r="B151" s="4" t="s">
        <v>199</v>
      </c>
      <c r="C151" s="4">
        <v>3</v>
      </c>
      <c r="D151" s="4" t="s">
        <v>445</v>
      </c>
      <c r="E151" s="4" t="str">
        <f t="shared" si="23"/>
        <v>自</v>
      </c>
      <c r="F151" s="4" t="str">
        <f t="shared" si="23"/>
        <v>立</v>
      </c>
      <c r="G151" s="4" t="str">
        <f t="shared" si="23"/>
        <v>自</v>
      </c>
      <c r="H151" s="4" t="str">
        <f t="shared" si="23"/>
        <v/>
      </c>
      <c r="I151" s="4" t="str">
        <f t="shared" si="23"/>
        <v/>
      </c>
      <c r="J151" s="4" t="str">
        <f t="shared" si="23"/>
        <v/>
      </c>
      <c r="L151" s="4">
        <f t="shared" si="24"/>
        <v>2</v>
      </c>
      <c r="M151" s="4">
        <f t="shared" si="24"/>
        <v>1</v>
      </c>
      <c r="N151" s="4">
        <f t="shared" si="24"/>
        <v>0</v>
      </c>
      <c r="O151" s="4">
        <f t="shared" si="24"/>
        <v>0</v>
      </c>
      <c r="P151" s="4">
        <f t="shared" si="24"/>
        <v>0</v>
      </c>
      <c r="Q151" s="4">
        <f t="shared" si="24"/>
        <v>0</v>
      </c>
      <c r="R151" s="4">
        <f t="shared" si="24"/>
        <v>0</v>
      </c>
      <c r="S151" s="4">
        <f t="shared" si="24"/>
        <v>0</v>
      </c>
      <c r="T151" s="4">
        <f t="shared" si="24"/>
        <v>0</v>
      </c>
      <c r="U151" s="4">
        <f t="shared" si="24"/>
        <v>0</v>
      </c>
    </row>
    <row r="152" spans="1:21" x14ac:dyDescent="0.45">
      <c r="A152" s="4" t="s">
        <v>433</v>
      </c>
      <c r="B152" s="4" t="s">
        <v>200</v>
      </c>
      <c r="C152" s="4">
        <v>4</v>
      </c>
      <c r="D152" s="4" t="s">
        <v>468</v>
      </c>
      <c r="E152" s="4" t="str">
        <f t="shared" si="23"/>
        <v>自</v>
      </c>
      <c r="F152" s="4" t="str">
        <f t="shared" si="23"/>
        <v>立</v>
      </c>
      <c r="G152" s="4" t="str">
        <f t="shared" si="23"/>
        <v>自</v>
      </c>
      <c r="H152" s="4" t="str">
        <f t="shared" si="23"/>
        <v>公</v>
      </c>
      <c r="I152" s="4" t="str">
        <f t="shared" si="23"/>
        <v/>
      </c>
      <c r="J152" s="4" t="str">
        <f t="shared" si="23"/>
        <v/>
      </c>
      <c r="L152" s="4">
        <f t="shared" si="24"/>
        <v>2</v>
      </c>
      <c r="M152" s="4">
        <f t="shared" si="24"/>
        <v>1</v>
      </c>
      <c r="N152" s="4">
        <f t="shared" si="24"/>
        <v>0</v>
      </c>
      <c r="O152" s="4">
        <f t="shared" si="24"/>
        <v>0</v>
      </c>
      <c r="P152" s="4">
        <f t="shared" si="24"/>
        <v>1</v>
      </c>
      <c r="Q152" s="4">
        <f t="shared" si="24"/>
        <v>0</v>
      </c>
      <c r="R152" s="4">
        <f t="shared" si="24"/>
        <v>0</v>
      </c>
      <c r="S152" s="4">
        <f t="shared" si="24"/>
        <v>0</v>
      </c>
      <c r="T152" s="4">
        <f t="shared" si="24"/>
        <v>0</v>
      </c>
      <c r="U152" s="4">
        <f t="shared" si="24"/>
        <v>0</v>
      </c>
    </row>
    <row r="153" spans="1:21" x14ac:dyDescent="0.45">
      <c r="A153" s="4" t="s">
        <v>434</v>
      </c>
      <c r="B153" s="4" t="s">
        <v>201</v>
      </c>
      <c r="C153" s="4">
        <v>3</v>
      </c>
      <c r="D153" s="4" t="s">
        <v>445</v>
      </c>
      <c r="E153" s="4" t="str">
        <f t="shared" si="23"/>
        <v>自</v>
      </c>
      <c r="F153" s="4" t="str">
        <f t="shared" si="23"/>
        <v>立</v>
      </c>
      <c r="G153" s="4" t="str">
        <f t="shared" si="23"/>
        <v>自</v>
      </c>
      <c r="H153" s="4" t="str">
        <f t="shared" si="23"/>
        <v/>
      </c>
      <c r="I153" s="4" t="str">
        <f t="shared" si="23"/>
        <v/>
      </c>
      <c r="J153" s="4" t="str">
        <f t="shared" si="23"/>
        <v/>
      </c>
      <c r="L153" s="4">
        <f t="shared" si="24"/>
        <v>2</v>
      </c>
      <c r="M153" s="4">
        <f t="shared" si="24"/>
        <v>1</v>
      </c>
      <c r="N153" s="4">
        <f t="shared" si="24"/>
        <v>0</v>
      </c>
      <c r="O153" s="4">
        <f t="shared" si="24"/>
        <v>0</v>
      </c>
      <c r="P153" s="4">
        <f t="shared" si="24"/>
        <v>0</v>
      </c>
      <c r="Q153" s="4">
        <f t="shared" si="24"/>
        <v>0</v>
      </c>
      <c r="R153" s="4">
        <f t="shared" si="24"/>
        <v>0</v>
      </c>
      <c r="S153" s="4">
        <f t="shared" si="24"/>
        <v>0</v>
      </c>
      <c r="T153" s="4">
        <f t="shared" si="24"/>
        <v>0</v>
      </c>
      <c r="U153" s="4">
        <f t="shared" si="24"/>
        <v>0</v>
      </c>
    </row>
    <row r="154" spans="1:21" x14ac:dyDescent="0.45">
      <c r="A154" s="4" t="s">
        <v>435</v>
      </c>
      <c r="B154" s="4" t="s">
        <v>202</v>
      </c>
      <c r="C154" s="4">
        <v>2</v>
      </c>
      <c r="D154" s="4" t="s">
        <v>452</v>
      </c>
      <c r="E154" s="4" t="str">
        <f t="shared" si="23"/>
        <v>自</v>
      </c>
      <c r="F154" s="4" t="str">
        <f t="shared" si="23"/>
        <v>立</v>
      </c>
      <c r="G154" s="4" t="str">
        <f t="shared" si="23"/>
        <v/>
      </c>
      <c r="H154" s="4" t="str">
        <f t="shared" si="23"/>
        <v/>
      </c>
      <c r="I154" s="4" t="str">
        <f t="shared" si="23"/>
        <v/>
      </c>
      <c r="J154" s="4" t="str">
        <f t="shared" si="23"/>
        <v/>
      </c>
      <c r="L154" s="4">
        <f t="shared" si="24"/>
        <v>1</v>
      </c>
      <c r="M154" s="4">
        <f t="shared" si="24"/>
        <v>1</v>
      </c>
      <c r="N154" s="4">
        <f t="shared" si="24"/>
        <v>0</v>
      </c>
      <c r="O154" s="4">
        <f t="shared" si="24"/>
        <v>0</v>
      </c>
      <c r="P154" s="4">
        <f t="shared" si="24"/>
        <v>0</v>
      </c>
      <c r="Q154" s="4">
        <f t="shared" si="24"/>
        <v>0</v>
      </c>
      <c r="R154" s="4">
        <f t="shared" si="24"/>
        <v>0</v>
      </c>
      <c r="S154" s="4">
        <f t="shared" si="24"/>
        <v>0</v>
      </c>
      <c r="T154" s="4">
        <f t="shared" si="24"/>
        <v>0</v>
      </c>
      <c r="U154" s="4">
        <f t="shared" si="24"/>
        <v>0</v>
      </c>
    </row>
    <row r="155" spans="1:21" x14ac:dyDescent="0.45">
      <c r="A155" s="4" t="s">
        <v>330</v>
      </c>
      <c r="B155" s="4" t="s">
        <v>203</v>
      </c>
      <c r="C155" s="4">
        <v>4</v>
      </c>
      <c r="D155" s="4" t="s">
        <v>468</v>
      </c>
      <c r="E155" s="4" t="str">
        <f t="shared" si="23"/>
        <v>自</v>
      </c>
      <c r="F155" s="4" t="str">
        <f t="shared" si="23"/>
        <v>立</v>
      </c>
      <c r="G155" s="4" t="str">
        <f t="shared" si="23"/>
        <v>自</v>
      </c>
      <c r="H155" s="4" t="str">
        <f t="shared" si="23"/>
        <v>公</v>
      </c>
      <c r="I155" s="4" t="str">
        <f t="shared" si="23"/>
        <v/>
      </c>
      <c r="J155" s="4" t="str">
        <f t="shared" si="23"/>
        <v/>
      </c>
      <c r="L155" s="4">
        <f t="shared" si="24"/>
        <v>2</v>
      </c>
      <c r="M155" s="4">
        <f t="shared" si="24"/>
        <v>1</v>
      </c>
      <c r="N155" s="4">
        <f t="shared" si="24"/>
        <v>0</v>
      </c>
      <c r="O155" s="4">
        <f t="shared" si="24"/>
        <v>0</v>
      </c>
      <c r="P155" s="4">
        <f t="shared" si="24"/>
        <v>1</v>
      </c>
      <c r="Q155" s="4">
        <f t="shared" si="24"/>
        <v>0</v>
      </c>
      <c r="R155" s="4">
        <f t="shared" si="24"/>
        <v>0</v>
      </c>
      <c r="S155" s="4">
        <f t="shared" si="24"/>
        <v>0</v>
      </c>
      <c r="T155" s="4">
        <f t="shared" si="24"/>
        <v>0</v>
      </c>
      <c r="U155" s="4">
        <f t="shared" si="24"/>
        <v>0</v>
      </c>
    </row>
    <row r="156" spans="1:21" x14ac:dyDescent="0.45">
      <c r="A156" s="4" t="s">
        <v>332</v>
      </c>
      <c r="B156" s="4" t="s">
        <v>204</v>
      </c>
      <c r="C156" s="4">
        <v>2</v>
      </c>
      <c r="D156" s="4" t="s">
        <v>452</v>
      </c>
      <c r="E156" s="4" t="str">
        <f t="shared" si="23"/>
        <v>自</v>
      </c>
      <c r="F156" s="4" t="str">
        <f t="shared" si="23"/>
        <v>立</v>
      </c>
      <c r="G156" s="4" t="str">
        <f t="shared" si="23"/>
        <v/>
      </c>
      <c r="H156" s="4" t="str">
        <f t="shared" si="23"/>
        <v/>
      </c>
      <c r="I156" s="4" t="str">
        <f t="shared" si="23"/>
        <v/>
      </c>
      <c r="J156" s="4" t="str">
        <f t="shared" si="23"/>
        <v/>
      </c>
      <c r="L156" s="4">
        <f t="shared" si="24"/>
        <v>1</v>
      </c>
      <c r="M156" s="4">
        <f t="shared" si="24"/>
        <v>1</v>
      </c>
      <c r="N156" s="4">
        <f t="shared" si="24"/>
        <v>0</v>
      </c>
      <c r="O156" s="4">
        <f t="shared" si="24"/>
        <v>0</v>
      </c>
      <c r="P156" s="4">
        <f t="shared" si="24"/>
        <v>0</v>
      </c>
      <c r="Q156" s="4">
        <f t="shared" si="24"/>
        <v>0</v>
      </c>
      <c r="R156" s="4">
        <f t="shared" si="24"/>
        <v>0</v>
      </c>
      <c r="S156" s="4">
        <f t="shared" si="24"/>
        <v>0</v>
      </c>
      <c r="T156" s="4">
        <f t="shared" si="24"/>
        <v>0</v>
      </c>
      <c r="U156" s="4">
        <f t="shared" si="24"/>
        <v>0</v>
      </c>
    </row>
    <row r="157" spans="1:21" x14ac:dyDescent="0.45">
      <c r="A157" s="4" t="s">
        <v>278</v>
      </c>
      <c r="B157" s="4" t="s">
        <v>205</v>
      </c>
      <c r="C157" s="4">
        <v>4</v>
      </c>
      <c r="D157" s="4" t="s">
        <v>468</v>
      </c>
      <c r="E157" s="4" t="str">
        <f t="shared" si="23"/>
        <v>自</v>
      </c>
      <c r="F157" s="4" t="str">
        <f t="shared" si="23"/>
        <v>立</v>
      </c>
      <c r="G157" s="4" t="str">
        <f t="shared" si="23"/>
        <v>自</v>
      </c>
      <c r="H157" s="4" t="str">
        <f t="shared" si="23"/>
        <v>公</v>
      </c>
      <c r="I157" s="4" t="str">
        <f t="shared" si="23"/>
        <v/>
      </c>
      <c r="J157" s="4" t="str">
        <f t="shared" si="23"/>
        <v/>
      </c>
      <c r="L157" s="4">
        <f t="shared" si="24"/>
        <v>2</v>
      </c>
      <c r="M157" s="4">
        <f t="shared" si="24"/>
        <v>1</v>
      </c>
      <c r="N157" s="4">
        <f t="shared" si="24"/>
        <v>0</v>
      </c>
      <c r="O157" s="4">
        <f t="shared" si="24"/>
        <v>0</v>
      </c>
      <c r="P157" s="4">
        <f t="shared" si="24"/>
        <v>1</v>
      </c>
      <c r="Q157" s="4">
        <f t="shared" si="24"/>
        <v>0</v>
      </c>
      <c r="R157" s="4">
        <f t="shared" si="24"/>
        <v>0</v>
      </c>
      <c r="S157" s="4">
        <f t="shared" si="24"/>
        <v>0</v>
      </c>
      <c r="T157" s="4">
        <f t="shared" si="24"/>
        <v>0</v>
      </c>
      <c r="U157" s="4">
        <f t="shared" si="24"/>
        <v>0</v>
      </c>
    </row>
    <row r="158" spans="1:21" x14ac:dyDescent="0.45">
      <c r="A158" s="4" t="s">
        <v>279</v>
      </c>
      <c r="B158" s="4" t="s">
        <v>206</v>
      </c>
      <c r="C158" s="4">
        <v>2</v>
      </c>
      <c r="D158" s="4" t="s">
        <v>520</v>
      </c>
      <c r="E158" s="4" t="str">
        <f t="shared" si="23"/>
        <v>自</v>
      </c>
      <c r="F158" s="4" t="str">
        <f t="shared" si="23"/>
        <v>自</v>
      </c>
      <c r="G158" s="4" t="str">
        <f t="shared" si="23"/>
        <v/>
      </c>
      <c r="H158" s="4" t="str">
        <f t="shared" si="23"/>
        <v/>
      </c>
      <c r="I158" s="4" t="str">
        <f t="shared" si="23"/>
        <v/>
      </c>
      <c r="J158" s="4" t="str">
        <f t="shared" si="23"/>
        <v/>
      </c>
      <c r="L158" s="4">
        <f t="shared" si="24"/>
        <v>2</v>
      </c>
      <c r="M158" s="4">
        <f t="shared" si="24"/>
        <v>0</v>
      </c>
      <c r="N158" s="4">
        <f t="shared" si="24"/>
        <v>0</v>
      </c>
      <c r="O158" s="4">
        <f t="shared" si="24"/>
        <v>0</v>
      </c>
      <c r="P158" s="4">
        <f t="shared" si="24"/>
        <v>0</v>
      </c>
      <c r="Q158" s="4">
        <f t="shared" si="24"/>
        <v>0</v>
      </c>
      <c r="R158" s="4">
        <f t="shared" si="24"/>
        <v>0</v>
      </c>
      <c r="S158" s="4">
        <f t="shared" si="24"/>
        <v>0</v>
      </c>
      <c r="T158" s="4">
        <f t="shared" si="24"/>
        <v>0</v>
      </c>
      <c r="U158" s="4">
        <f t="shared" si="24"/>
        <v>0</v>
      </c>
    </row>
    <row r="159" spans="1:21" x14ac:dyDescent="0.45">
      <c r="A159" s="4" t="s">
        <v>273</v>
      </c>
      <c r="B159" s="4" t="s">
        <v>207</v>
      </c>
      <c r="C159" s="4">
        <v>5</v>
      </c>
      <c r="D159" s="4" t="s">
        <v>467</v>
      </c>
      <c r="E159" s="4" t="str">
        <f t="shared" si="23"/>
        <v>自</v>
      </c>
      <c r="F159" s="4" t="str">
        <f t="shared" si="23"/>
        <v>立</v>
      </c>
      <c r="G159" s="4" t="str">
        <f t="shared" si="23"/>
        <v>自</v>
      </c>
      <c r="H159" s="4" t="str">
        <f t="shared" si="23"/>
        <v>公</v>
      </c>
      <c r="I159" s="4" t="str">
        <f t="shared" si="23"/>
        <v>自</v>
      </c>
      <c r="J159" s="4" t="str">
        <f t="shared" si="23"/>
        <v/>
      </c>
      <c r="L159" s="4">
        <f t="shared" si="24"/>
        <v>3</v>
      </c>
      <c r="M159" s="4">
        <f t="shared" si="24"/>
        <v>1</v>
      </c>
      <c r="N159" s="4">
        <f t="shared" si="24"/>
        <v>0</v>
      </c>
      <c r="O159" s="4">
        <f t="shared" si="24"/>
        <v>0</v>
      </c>
      <c r="P159" s="4">
        <f t="shared" si="24"/>
        <v>1</v>
      </c>
      <c r="Q159" s="4">
        <f t="shared" si="24"/>
        <v>0</v>
      </c>
      <c r="R159" s="4">
        <f t="shared" si="24"/>
        <v>0</v>
      </c>
      <c r="S159" s="4">
        <f t="shared" si="24"/>
        <v>0</v>
      </c>
      <c r="T159" s="4">
        <f t="shared" si="24"/>
        <v>0</v>
      </c>
      <c r="U159" s="4">
        <f t="shared" si="24"/>
        <v>0</v>
      </c>
    </row>
    <row r="160" spans="1:21" x14ac:dyDescent="0.45">
      <c r="A160" s="4" t="s">
        <v>274</v>
      </c>
      <c r="B160" s="4" t="s">
        <v>208</v>
      </c>
      <c r="C160" s="4">
        <v>3</v>
      </c>
      <c r="D160" s="4" t="s">
        <v>445</v>
      </c>
      <c r="E160" s="4" t="str">
        <f t="shared" si="23"/>
        <v>自</v>
      </c>
      <c r="F160" s="4" t="str">
        <f t="shared" si="23"/>
        <v>立</v>
      </c>
      <c r="G160" s="4" t="str">
        <f t="shared" si="23"/>
        <v>自</v>
      </c>
      <c r="H160" s="4" t="str">
        <f t="shared" si="23"/>
        <v/>
      </c>
      <c r="I160" s="4" t="str">
        <f t="shared" si="23"/>
        <v/>
      </c>
      <c r="J160" s="4" t="str">
        <f t="shared" si="23"/>
        <v/>
      </c>
      <c r="L160" s="4">
        <f t="shared" si="24"/>
        <v>2</v>
      </c>
      <c r="M160" s="4">
        <f t="shared" si="24"/>
        <v>1</v>
      </c>
      <c r="N160" s="4">
        <f t="shared" si="24"/>
        <v>0</v>
      </c>
      <c r="O160" s="4">
        <f t="shared" si="24"/>
        <v>0</v>
      </c>
      <c r="P160" s="4">
        <f t="shared" si="24"/>
        <v>0</v>
      </c>
      <c r="Q160" s="4">
        <f t="shared" ref="L160:U162" si="26">COUNTIF($E160:$J160,Q$1)</f>
        <v>0</v>
      </c>
      <c r="R160" s="4">
        <f t="shared" si="26"/>
        <v>0</v>
      </c>
      <c r="S160" s="4">
        <f t="shared" si="26"/>
        <v>0</v>
      </c>
      <c r="T160" s="4">
        <f t="shared" si="26"/>
        <v>0</v>
      </c>
      <c r="U160" s="4">
        <f t="shared" si="26"/>
        <v>0</v>
      </c>
    </row>
    <row r="161" spans="1:32" x14ac:dyDescent="0.45">
      <c r="A161" s="4" t="s">
        <v>267</v>
      </c>
      <c r="B161" s="4" t="s">
        <v>209</v>
      </c>
      <c r="C161" s="4">
        <v>4</v>
      </c>
      <c r="D161" s="4" t="s">
        <v>521</v>
      </c>
      <c r="E161" s="4" t="str">
        <f t="shared" si="23"/>
        <v>自</v>
      </c>
      <c r="F161" s="4" t="str">
        <f t="shared" si="23"/>
        <v>立</v>
      </c>
      <c r="G161" s="4" t="str">
        <f t="shared" si="23"/>
        <v>公</v>
      </c>
      <c r="H161" s="4" t="str">
        <f t="shared" si="23"/>
        <v>れ</v>
      </c>
      <c r="I161" s="4" t="str">
        <f t="shared" si="23"/>
        <v/>
      </c>
      <c r="J161" s="4" t="str">
        <f t="shared" si="23"/>
        <v/>
      </c>
      <c r="L161" s="4">
        <f t="shared" si="26"/>
        <v>1</v>
      </c>
      <c r="M161" s="4">
        <f t="shared" si="26"/>
        <v>1</v>
      </c>
      <c r="N161" s="4">
        <f t="shared" si="26"/>
        <v>0</v>
      </c>
      <c r="O161" s="4">
        <f t="shared" si="26"/>
        <v>0</v>
      </c>
      <c r="P161" s="4">
        <f t="shared" si="26"/>
        <v>1</v>
      </c>
      <c r="Q161" s="4">
        <f t="shared" si="26"/>
        <v>0</v>
      </c>
      <c r="R161" s="4">
        <f t="shared" si="26"/>
        <v>0</v>
      </c>
      <c r="S161" s="4">
        <f t="shared" si="26"/>
        <v>0</v>
      </c>
      <c r="T161" s="4">
        <f t="shared" si="26"/>
        <v>0</v>
      </c>
      <c r="U161" s="4">
        <f t="shared" si="26"/>
        <v>1</v>
      </c>
    </row>
    <row r="162" spans="1:32" x14ac:dyDescent="0.45">
      <c r="A162" s="4" t="s">
        <v>268</v>
      </c>
      <c r="B162" s="4" t="s">
        <v>210</v>
      </c>
      <c r="C162" s="4">
        <v>4</v>
      </c>
      <c r="D162" s="4" t="s">
        <v>521</v>
      </c>
      <c r="E162" s="4" t="str">
        <f t="shared" si="23"/>
        <v>自</v>
      </c>
      <c r="F162" s="4" t="str">
        <f t="shared" si="23"/>
        <v>立</v>
      </c>
      <c r="G162" s="4" t="str">
        <f t="shared" si="23"/>
        <v>公</v>
      </c>
      <c r="H162" s="4" t="str">
        <f t="shared" si="23"/>
        <v>れ</v>
      </c>
      <c r="I162" s="4" t="str">
        <f t="shared" si="23"/>
        <v/>
      </c>
      <c r="J162" s="4" t="str">
        <f t="shared" si="23"/>
        <v/>
      </c>
      <c r="L162" s="4">
        <f t="shared" si="26"/>
        <v>1</v>
      </c>
      <c r="M162" s="4">
        <f t="shared" si="26"/>
        <v>1</v>
      </c>
      <c r="N162" s="4">
        <f t="shared" si="26"/>
        <v>0</v>
      </c>
      <c r="O162" s="4">
        <f t="shared" si="26"/>
        <v>0</v>
      </c>
      <c r="P162" s="4">
        <f t="shared" si="26"/>
        <v>1</v>
      </c>
      <c r="Q162" s="4">
        <f t="shared" si="26"/>
        <v>0</v>
      </c>
      <c r="R162" s="4">
        <f t="shared" si="26"/>
        <v>0</v>
      </c>
      <c r="S162" s="4">
        <f t="shared" si="26"/>
        <v>0</v>
      </c>
      <c r="T162" s="4">
        <f t="shared" si="26"/>
        <v>0</v>
      </c>
      <c r="U162" s="4">
        <f t="shared" si="26"/>
        <v>1</v>
      </c>
      <c r="W162" s="4">
        <f>SUM(L143:L162)</f>
        <v>36</v>
      </c>
      <c r="X162" s="4">
        <f t="shared" ref="X162:AF162" si="27">SUM(M143:M162)</f>
        <v>20</v>
      </c>
      <c r="Y162" s="4">
        <f t="shared" si="27"/>
        <v>4</v>
      </c>
      <c r="Z162" s="4">
        <f t="shared" si="27"/>
        <v>0</v>
      </c>
      <c r="AA162" s="4">
        <f t="shared" si="27"/>
        <v>13</v>
      </c>
      <c r="AB162" s="4">
        <f t="shared" si="27"/>
        <v>0</v>
      </c>
      <c r="AC162" s="4">
        <f t="shared" si="27"/>
        <v>0</v>
      </c>
      <c r="AD162" s="4">
        <f t="shared" si="27"/>
        <v>0</v>
      </c>
      <c r="AE162" s="4">
        <f t="shared" si="27"/>
        <v>0</v>
      </c>
      <c r="AF162" s="4">
        <f t="shared" si="27"/>
        <v>2</v>
      </c>
    </row>
    <row r="164" spans="1:32" x14ac:dyDescent="0.45">
      <c r="L164" s="4">
        <f>SUM(L3:L162)</f>
        <v>287</v>
      </c>
      <c r="M164" s="4">
        <f t="shared" ref="M164:U164" si="28">SUM(M3:M162)</f>
        <v>205</v>
      </c>
      <c r="N164" s="4">
        <f t="shared" si="28"/>
        <v>63</v>
      </c>
      <c r="O164" s="4">
        <f t="shared" si="28"/>
        <v>0</v>
      </c>
      <c r="P164" s="4">
        <f t="shared" si="28"/>
        <v>56</v>
      </c>
      <c r="Q164" s="4">
        <f t="shared" si="28"/>
        <v>0</v>
      </c>
      <c r="R164" s="4">
        <f t="shared" si="28"/>
        <v>1</v>
      </c>
      <c r="S164" s="4">
        <f t="shared" si="28"/>
        <v>43</v>
      </c>
      <c r="T164" s="4">
        <f t="shared" si="28"/>
        <v>0</v>
      </c>
      <c r="U164" s="4">
        <f t="shared" si="28"/>
        <v>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参議院</vt:lpstr>
      <vt:lpstr>衆議院1</vt:lpstr>
      <vt:lpstr>選挙予想</vt:lpstr>
      <vt:lpstr>2024衆院選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Sayo Hikawa</dc:creator>
  <cp:lastModifiedBy>Sayo Hikawa</cp:lastModifiedBy>
  <dcterms:created xsi:type="dcterms:W3CDTF">2025-08-07T10:51:44Z</dcterms:created>
  <dcterms:modified xsi:type="dcterms:W3CDTF">2025-08-12T01:45:51Z</dcterms:modified>
</cp:coreProperties>
</file>